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UBLICACION ARCHIVOS PAGINA TRANSPARENCIA\SEPTIEMBRE\"/>
    </mc:Choice>
  </mc:AlternateContent>
  <bookViews>
    <workbookView xWindow="0" yWindow="0" windowWidth="28800" windowHeight="11835"/>
  </bookViews>
  <sheets>
    <sheet name="CONTRATOS PS 2012 A 2015" sheetId="1" r:id="rId1"/>
    <sheet name="CONSOLIDADO " sheetId="2" r:id="rId2"/>
  </sheets>
  <definedNames>
    <definedName name="_xlnm._FilterDatabase" localSheetId="0" hidden="1">'CONTRATOS PS 2012 A 2015'!$A$6:$Y$57</definedName>
    <definedName name="TERCERO">'CONTRATOS PS 2012 A 2015'!$AT:$AZ</definedName>
    <definedName name="_xlnm.Print_Titles" localSheetId="0">'CONTRATOS PS 2012 A 2015'!$1:$6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 l="1"/>
  <c r="X26" i="1" l="1"/>
  <c r="X23" i="1"/>
  <c r="X22" i="1"/>
  <c r="X21" i="1"/>
  <c r="X20" i="1"/>
  <c r="X19" i="1"/>
  <c r="X18" i="1"/>
  <c r="C9" i="2" l="1"/>
  <c r="B9" i="2"/>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<sst xmlns="http://schemas.openxmlformats.org/spreadsheetml/2006/main" count="541" uniqueCount="317">
  <si>
    <t>No. CONTRATO</t>
  </si>
  <si>
    <t>MODALIDAD DE SELECCIÓN</t>
  </si>
  <si>
    <t>OBJETO</t>
  </si>
  <si>
    <t>VALOR DEL CONTRATO</t>
  </si>
  <si>
    <t>CONTRATISTA</t>
  </si>
  <si>
    <t>CÉDULA</t>
  </si>
  <si>
    <t>FECHA DE FIRMA</t>
  </si>
  <si>
    <t>FECHA DE INICIO</t>
  </si>
  <si>
    <t>FECHA DE TERMINACIÓN</t>
  </si>
  <si>
    <t>Contratación Directa</t>
  </si>
  <si>
    <t>LUIS GERMÁN GÓMEZ BUSTAMANTE</t>
  </si>
  <si>
    <t>CÉSAR TULIO CÓRDOBA VIVAR</t>
  </si>
  <si>
    <t>JAIME SÁNCHEZ DE GUZMÁN</t>
  </si>
  <si>
    <t>JAIME ALBERTO VERA ROJAS</t>
  </si>
  <si>
    <t>DIANA GISELLE CARO MORENO</t>
  </si>
  <si>
    <t>PEDRO LUIS SOLER MONGUE</t>
  </si>
  <si>
    <t>SALOMÓN IGNACIO SUÁREZ NAMEN</t>
  </si>
  <si>
    <t>NORMAN FELIPE GIRALDO PATIÑO</t>
  </si>
  <si>
    <t>RICARDO REYES TORRES</t>
  </si>
  <si>
    <t>VICTOR HUGO RAMOS CARABALI</t>
  </si>
  <si>
    <t>MARÍA DE LOS ANGELES BURGOS MEDINA</t>
  </si>
  <si>
    <t>IGNACIO MANUEL EPINAYU PUSHAINA</t>
  </si>
  <si>
    <t>ALVARO TORRES ALVEAR</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</si>
  <si>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</si>
  <si>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JOHANA MARGARITA URIBE TORRES</t>
  </si>
  <si>
    <t>JULIAN MAURICIO GARCÍA CÁRDENAS</t>
  </si>
  <si>
    <t>CONTRALORÍA DE BOGOTÁ, D.C</t>
  </si>
  <si>
    <t>DUGLAS ALBERTO BALLESTEROS QUINTERO</t>
  </si>
  <si>
    <t>MAGDA ALEXANDRA GÓMEZ SANTANA</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</si>
  <si>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</si>
  <si>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CARLOS ALFREDO GUARÍN AVILA</t>
  </si>
  <si>
    <t>Prestar los servicios profesionales para la implementación  de estrategias de comunicación externa y la elaboración de contenidos relacionados con los logros de la entidad para el posicionamiento y fortalecimiento de la imagen de la entidad.</t>
  </si>
  <si>
    <t>GREACE ANGELLY VANEGAS CAMACHO</t>
  </si>
  <si>
    <t>CONTRATOS DE PRESTACIÓN DE SERVICIOS PROFESIONALES Y DE APOYO A LA GESTIÓN VIGENCIAS 2012 A 09-07-2015</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</si>
  <si>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</si>
  <si>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Prestar los servicios profesionales y especializados en medicina laboral a la Contraloría de Bogotá, D.C., en desarrollo del Sistema de Gestión de la Seguridad y Salud en el Trabajo/SG-SST y en forma interdisciplinaria con la Subdirección de Bienestar Social</t>
  </si>
  <si>
    <t>Prestación de servicios de apoyo al Grupo de Gestión Documental de la Contraloría de Bogotá en la coordinación de las actividades operativas desarrolladas por los auxiliares y técnicos en archivística.</t>
  </si>
  <si>
    <t xml:space="preserve">BRYAN ALFONSO CASTAÑEDA FRANCO
</t>
  </si>
  <si>
    <t>Prestación de Servicios profesionales para apoyar al grupo de Gestión documental de la Contraloría de Bogotá en la valoración de la información del acervo documental que sirva de base para la elaboración de los instrumentos archivísticos que permitan la conservación y disposición final de la información.</t>
  </si>
  <si>
    <t>Prestación de servicios de apoyo técnico al equipo de Gestión Documental en la implementación del Programa de Gestión Documental de la Contraloría de Bogotá D.C, de conformidad con las normas archivísticas vigentes.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</si>
  <si>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</si>
  <si>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FABIAN ROLANDO JIMENEZ REYES</t>
  </si>
  <si>
    <t>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</si>
  <si>
    <t>CÉSAR GERMÁN ESPINOSA MONTAÑA</t>
  </si>
  <si>
    <t>ANYI TATIANA FORERO MARTÌN</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</si>
  <si>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</si>
  <si>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GINNA MARCELA BONILLA</t>
  </si>
  <si>
    <t>VANDERLEY CHAUCANAS CASTAÑEDA</t>
  </si>
  <si>
    <t>Prestación de servicios profesionales para apoyar a la Subdirección de Servicios Generales, en el seguimiento y control de la supervisión a la interventoría de la ejecución de obras, que adelanta la Contraloría de Bogotá.</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</si>
  <si>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</si>
  <si>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WILLY DAVID CALDERÓN CAMARGO</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</si>
  <si>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t>
  </si>
  <si>
    <t>Andrés Felipe Pineda Rojas</t>
  </si>
  <si>
    <t>María Alejandra Lozano Ortiz</t>
  </si>
  <si>
    <t>Prestación de servicios de apoyo en la actualización de inventarios documentales, revisión, verificación de los folios de contenido y reposición de unidades de conservación deterioradas, entre otras, para la implementación del Programa de gestión Documental de la Contraloría de Bogotá D.C.</t>
  </si>
  <si>
    <t>Luisa Alejandra Arias Gómez</t>
  </si>
  <si>
    <t>Hilda María Barragán Aponte</t>
  </si>
  <si>
    <t>Prestar los servicios profesionales a la Contraloría de Bogotá D.C. para asesoría y asistencia técnica en los aspectos relacionados con la prestación de los servicios de aseo, en especial las actividades que realiza a la Unidad Administrativa especial de Servicios Públicos - UAESP.</t>
  </si>
  <si>
    <t xml:space="preserve">Contratar los servicios profesionales para apoyar las actuaciones de los procesos de Responsabilidad Fiscal que adelanta la Contraloría de Bogotá, y así evitar que se presente el fenómeno jurídico de la prescripción, todo aquello conforme al reparto que le sea asignado. </t>
  </si>
  <si>
    <t>LUIS HENRY RODRIGUEZ FORERO</t>
  </si>
  <si>
    <t>Prestación de servicios profesionales para acompañamiento, especializado, mantenimiento y ajustes al módulo de Almacén e Inventarios "SAE/SAI" del Sistema de información SI CAPITAL, de acuerdo con los requerimientos solicitados y priorizados por la Subdirección de Recursos Materiales de la Contraloría de Bogotá.</t>
  </si>
  <si>
    <t>Contratar la prestación de servicios de un (01) entrenador (a) de futbol en su modalidad masculina para entrenar los funcionarios de la Contraloría de Bogotá D.C.</t>
  </si>
  <si>
    <t>Prestar servicio de apoyo a la Contraloría en aspectos relacionados con la planeación, organización, desarrollo y seguimiento de los procesos y procedimientos del Almacén General.</t>
  </si>
  <si>
    <t>Prestación de servicios de apoyo en la actualización de inventarios documentales, revisión, verificación de folios de contenido y reposición de unidades de conservación deterioradas, entre otras, para la implementación del programa de gestión documental de la CB.</t>
  </si>
  <si>
    <t>ANGELA INES BUENAVENTURA BURBANO</t>
  </si>
  <si>
    <t>Contratar la prestación de servicios de un (01) entrenador (a) de natación en su modalidad masculina y femenina para entrenar los funcionarios de la Contraloría de Bogotá D.C.</t>
  </si>
  <si>
    <t>MARELLY MONTENEGRO BERNAL</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</si>
  <si>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</si>
  <si>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de un (01) instructor (a) de baile con el fin de conformar el Grupo de Danzas de la Contraloría de Bogotá.</t>
  </si>
  <si>
    <t>GUSTAVO ADOLFO GRANADOS HERNÁNDEZ</t>
  </si>
  <si>
    <t>Contratar los servicios de un (1) entrenador(a) de fútbol en su modalidad femenina para entrenar las funcionarias de la Contraloría de Bogotá, D.C.</t>
  </si>
  <si>
    <t>ABEL EDICSON RINCÓN BARRERA</t>
  </si>
  <si>
    <t>Contratar la prestación de servicios de un profesor de canto con el fin de conformar el grupo coral de la CB.</t>
  </si>
  <si>
    <t>LUZ ENA ROJAS MORA</t>
  </si>
  <si>
    <t>Prestar los servicios de apoyo a la Contraloría de Bogotá, D.C. en aspectos relacionados con la organización y manejo de bienes muebles y fungibles de acuerdo a los establecido en los procesos y procedimientos de recursos físicos de la Entidad.</t>
  </si>
  <si>
    <t>JAVIER ENRIQUE PAIPILLA ARANGO</t>
  </si>
  <si>
    <t>Prestar los servicios de apoyo al proceso de Recursos Físicos en aspectos relacionados con el manejo de herramientas ofimáticas; en los componentes administrativos SAE y SAI del ERP SI CAPITAL en el área de almacén e inventarios.</t>
  </si>
  <si>
    <t>CARLOS ANDRES CORTES BARRIOS</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</si>
  <si>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</si>
  <si>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FABIO ENRIQUE SIERRA FLOREZ</t>
  </si>
  <si>
    <t>Contratar la prestación de servicios de un (1) entrenador (a) de baloncesto en su modalidad mixto, para entrenar los funcionarios de la Contraloría de Bogotá D.C., por dieciséis (16) horas mensuales de acuerdo con la cotización presentada.</t>
  </si>
  <si>
    <t>Contratar la prestación de servicios de un (1) entrenador (a) de Voleibol en su modalidad mixto, para entrenar los funcionarios de la Contraloría de Bogotá D.C., por dieciséis (16) horas mensuales de acuerdo con la cotización presentada.</t>
  </si>
  <si>
    <t>APOYAR LA OFICINA DE CONTROL INTERNO DE LA CONTRALORIA DE BOGOTA D.C EN LA EJECUCION DEL PAEI 2015, DESARROLANDO ACTIVIDADES PARA EL LOGRO DE LSO OBJETIVOS DE LAS AUDITORIAS, SEGUIMIENTOS Y DEMAS ACTIVIDADES PROPIAS DE LA OFICINA DE CONTROL INTERNO DE ACUERDO A LEY 87 DE 1993 Y EL DECRETO 1537 DE 2001</t>
  </si>
  <si>
    <t>FLOR ANGÉLICA ESPINOSA SÁNCHEZ</t>
  </si>
  <si>
    <t xml:space="preserve">Contratar la 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</si>
  <si>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 xml:space="preserve">Contratar la Prestación de servicios profesionales para realizar el apoyo especializado para el mantenimiento y ajustes al Módulo de Nomina -PERNO- del Sistema de Información SI-CAPITAL- de acuerdo con los requerimientos solicitados y priorizados por la Contraloría de Bogotá. </t>
  </si>
  <si>
    <t>Prestar los servicios de asesoría especializada en la presentación y ejecución de políticas, planes y proyectos orientados al cumplimiento de los objetivos institucionales, desarrollando actividades para el logro de los objetivos de la Subdirección de Análisis Estadísticas e Indicadores, en el diseño, revisión y análisis de la información como insumo para el proceso de vigilancia y control a la gestión fiscal.</t>
  </si>
  <si>
    <t>YULY MARIBELL FIGUEREDO DE RONDON</t>
  </si>
  <si>
    <t>Prestación de servicios de apoyo a la gestión para realizar la Recolección de los datos físicos, jurídicos y económicos de los predios objeto de verificación del censo inmobiliario en la ciudad de Bogotá, según la muestra asignada por el grupo auditor</t>
  </si>
  <si>
    <t>FABIOLA ROCIO CAÑON VELASQUEZ</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</si>
  <si>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</si>
  <si>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EDILSO ANTONIO BENITEZ MURCIA</t>
  </si>
  <si>
    <t xml:space="preserve">Prestación de servicios de apoyo a la gestión para realizar la Recolección de los datos físicos, jurídicos y económicos de los predios objeto de verificación del censo inmobiliario en la ciudad de Bogotá, según la muestra asignada por el grupo auditor. </t>
  </si>
  <si>
    <t>VICTOR MANUEL RODRIGUEZ RODRIGUEZ</t>
  </si>
  <si>
    <t>Prestar los servicios de apoyo y logística en la gestión que adelanta la Contraloría de Bogotá. D.C., para el desarrollo del Sistema de Gestión de la Seguridad y Salud en el Trabajo/SG-SST y en forma interdisciplinaria con la Subdirección de Bienestar Social.</t>
  </si>
  <si>
    <t>MALEIDY ALEXANDRA MARTÍNEZ CHAVES</t>
  </si>
  <si>
    <t>Contratar los servicios profesionales de un (1) abogado para que adelante los procesos de responsabilidad fiscal que lleva la Contraloría de Bogotá D.C., con la finalidad de evitar que se presente el fenómeno jurídico de la prescripción, conforme al reparto que le sea asignado.</t>
  </si>
  <si>
    <t>GLADYS GIOVANNA PERILLA BORDA</t>
  </si>
  <si>
    <t>AMAIDA PALACIOS JAIMES</t>
  </si>
  <si>
    <t>Contratar la prestación de servicios de un profesional que brinde apoyo al equipo de auditoria de la Contraloría de Bogotá D.C. en la construcción del estado actual de la red hospitalaria distrital.</t>
  </si>
  <si>
    <t>MARGARITA ROSA LINERO QUEVEDO</t>
  </si>
  <si>
    <t>VALOR $</t>
  </si>
  <si>
    <t>AÑO</t>
  </si>
  <si>
    <t>NÚMERO DE CONTRATOS</t>
  </si>
  <si>
    <t>2015 
(A 09-07-2015)</t>
  </si>
  <si>
    <t>TOTALES</t>
  </si>
  <si>
    <t>Fuente: Archivo Subdirección de Contratación</t>
  </si>
  <si>
    <t>Fuente: Subdirección de Contratación</t>
  </si>
  <si>
    <t>PAIS</t>
  </si>
  <si>
    <t>DEPARTAMENTO DE NACIMIENTO</t>
  </si>
  <si>
    <t>CIUDAD DE NACIMIENTO</t>
  </si>
  <si>
    <t>FORMACIÓN ACADÉMICA</t>
  </si>
  <si>
    <t>EXPERIENCIA LABORAL Y PROFESIONAL
(AÑOS)</t>
  </si>
  <si>
    <t>EMPLEO, CARGO O ACTIVIDAD QUE DESEMPEÑA</t>
  </si>
  <si>
    <t>COLOMBIA</t>
  </si>
  <si>
    <t>DEPENDENCIA EN LA QUE PRESTA SUS SERVICIOS</t>
  </si>
  <si>
    <t>DIRECCIÓN DE CORREO ELECTRÓNICO INSTITUCIONAL</t>
  </si>
  <si>
    <t>TELÉFONO INSTITUCIONAL</t>
  </si>
  <si>
    <t>PLAZO
(Días)</t>
  </si>
  <si>
    <t>DV</t>
  </si>
  <si>
    <t>Deisy Yamile Márquez Sierra</t>
  </si>
  <si>
    <t>Contratar la prestación de servicios de (01) entrenador (a) de atletismo en su modalidad masculina y femenina para entrenar los funcionarios de Contraloría de Bogotá.</t>
  </si>
  <si>
    <t>Colombia</t>
  </si>
  <si>
    <t>Cundinamarca</t>
  </si>
  <si>
    <t>Bogotá</t>
  </si>
  <si>
    <t>Médico con especialización en gerencia administrativa de salud y salud ocupacional</t>
  </si>
  <si>
    <t>Servicios en medicina laboral para el desarrollo del Sistema de Gestión de la Seguridad y Salud en el Trabajo.</t>
  </si>
  <si>
    <t>SUBDIRECCIÓN DE BIENESTAR SOCIAL</t>
  </si>
  <si>
    <t>saludocupacional94@hotmail.com</t>
  </si>
  <si>
    <t>Tolima</t>
  </si>
  <si>
    <t>Ibagué</t>
  </si>
  <si>
    <t>Comunicadora Social y técnica profesional en comunicaciones y relaciones públicas</t>
  </si>
  <si>
    <t>Implementación  de estrategias de comunicación externa para el posicionamiento y fortalecimiento de la imagen de la entidad.</t>
  </si>
  <si>
    <t>DIRECTORA DE APOYO AL DESPACHO</t>
  </si>
  <si>
    <t>greacev@yahoo.com</t>
  </si>
  <si>
    <t>Estudiante Universitario 9o. semestre Administración de Empresas.</t>
  </si>
  <si>
    <t>Apoyo al Grupo de Gestión Documental, coordinando actividades operativas desarrolladas por los auxiliares y técnicos en archivística.</t>
  </si>
  <si>
    <t>SUBDIRECCIÓN DE SERVICIOS GENERALES</t>
  </si>
  <si>
    <t>bcastaneda58@hotmail.com</t>
  </si>
  <si>
    <t>Historiador</t>
  </si>
  <si>
    <t>Apoyar al grupo de Gestión documental en la valoracion de la información del acervo documental para la elaboracion de los instrumentos archivisticos.</t>
  </si>
  <si>
    <t>itsumiko@gmail.com</t>
  </si>
  <si>
    <t>La Guajira</t>
  </si>
  <si>
    <t>Uribia</t>
  </si>
  <si>
    <t>Apoyo técnico al equipo de Gestión Documental en la implementación del Programa de Gestión Documental.</t>
  </si>
  <si>
    <t>epinayup@hotmail.com</t>
  </si>
  <si>
    <t>Estudiante Ingeniería Industrial 7o. Semestre</t>
  </si>
  <si>
    <t>NO</t>
  </si>
  <si>
    <t>Apoyo en la actualización de inventarios documentales, para la implementación del Programa de gestión Documental.</t>
  </si>
  <si>
    <t>nepomc@hotmail.com</t>
  </si>
  <si>
    <t>Abogado con especialización en Derecho Penal</t>
  </si>
  <si>
    <t>Apoyar al grupo de Gestión Documental con conceptos jurídicos que permitan la valoración de la información producida y recibida por la entidad, para la conservación y disposición final del patrimonio documental.</t>
  </si>
  <si>
    <t>cesargespinosa@gmail.com</t>
  </si>
  <si>
    <t>Estudidante Auxiliar de infermería 3 semestres</t>
  </si>
  <si>
    <t>totisforero@hotmail.com</t>
  </si>
  <si>
    <t>Bachiller con conocimientos de ofimática</t>
  </si>
  <si>
    <t>familigina21@hotmail.com</t>
  </si>
  <si>
    <t>Tocaima</t>
  </si>
  <si>
    <t>Abogado con especialización en Derecho Administrativo</t>
  </si>
  <si>
    <t>Apoyar las actuaciones de los procesos de Responsabilidad Fiscal, para evitar que se presente el fenómeno jurídico de la prescripción.</t>
  </si>
  <si>
    <t>SUBDIRECCIÓN DE RESPONSABILIDAD FISCAL</t>
  </si>
  <si>
    <t>ciceron.82@hotmail.com</t>
  </si>
  <si>
    <t>Ubaté</t>
  </si>
  <si>
    <t>alexandragomez27@hotmail.com</t>
  </si>
  <si>
    <t>Boyacá</t>
  </si>
  <si>
    <t>Puerto Boyacá</t>
  </si>
  <si>
    <t>juliangarciaabogados@gmail.com</t>
  </si>
  <si>
    <t>Abogado con especialización Dercho Tributario y Aduanero</t>
  </si>
  <si>
    <t>duglasballesteros@gmail.com</t>
  </si>
  <si>
    <t>Caldas</t>
  </si>
  <si>
    <t>Manizales</t>
  </si>
  <si>
    <t>Ingeniero Civil con especialización en Alta Gerencia</t>
  </si>
  <si>
    <t>Apoyar a la Subdirección de Servicios Generales, en el seguimiento y control de la supervisión a la interventoría de la ejecución de obras adelantadas por la entidad.</t>
  </si>
  <si>
    <t>normafg@gmail.com</t>
  </si>
  <si>
    <t>Valle</t>
  </si>
  <si>
    <t>Cali</t>
  </si>
  <si>
    <t>Abogado con especialización en Derecho Público</t>
  </si>
  <si>
    <t xml:space="preserve"> juribetorres@yahoo.com</t>
  </si>
  <si>
    <t>Comunicador social y periodista con master en periodismo multimedia profesional</t>
  </si>
  <si>
    <t>Apoyar la estrategia digital de comunicaciones en el ámbito de las tecnologías de la información.</t>
  </si>
  <si>
    <t>Oficina Asesora de Comunicaciones</t>
  </si>
  <si>
    <t>willkrac@gmail.com</t>
  </si>
  <si>
    <t>Meta</t>
  </si>
  <si>
    <t>Villavicencio</t>
  </si>
  <si>
    <t>Estudiante de Administración  Deportiva 9o. Semestre.</t>
  </si>
  <si>
    <t>afprpipe@hotmail.com</t>
  </si>
  <si>
    <t>Risaralda</t>
  </si>
  <si>
    <t>Pereira</t>
  </si>
  <si>
    <t>Abogado con especialización en Derecho Contractual</t>
  </si>
  <si>
    <t>maria.alejandra.lozano@gmail.com</t>
  </si>
  <si>
    <t>Estudiante de Historia 5 semestres</t>
  </si>
  <si>
    <t>alejandria7373@hotmail.com</t>
  </si>
  <si>
    <t>San Juan de Río Seco</t>
  </si>
  <si>
    <t>hilmabarragan@gmail.com</t>
  </si>
  <si>
    <t>Ingeniero Civil con estudios en Tecnología se Centrales térmicas nucleares, regulación de Servicios públicos domiciliarios</t>
  </si>
  <si>
    <t>Asesoría y asistencia técnica en aspectos relacionados con la prestación de los servicios de aseo, en especial las actividades que realiza a la UAESP.</t>
  </si>
  <si>
    <t>DIRECCIÓN SERVICIOS PÚBLICOS</t>
  </si>
  <si>
    <t>jasandg@hotmail.com</t>
  </si>
  <si>
    <t xml:space="preserve">Profesional en Cienas de Deporte y Educación Física y Especialización en curso de entrenadores nivel 1 y curso de disertantes nivel 1 </t>
  </si>
  <si>
    <t>Entrenar los funcionarios de Contraloría de Bogotá en la modalidad de atletismo masculina y femenina.</t>
  </si>
  <si>
    <t>yamilemarquez83@hotmail.com</t>
  </si>
  <si>
    <t>Tunja</t>
  </si>
  <si>
    <t>Abogado con especialización en Contratos.</t>
  </si>
  <si>
    <t>Caquetá</t>
  </si>
  <si>
    <t>Florencia</t>
  </si>
  <si>
    <t>Ingeniero de Sistemas con especialización en Ingeniería del Software</t>
  </si>
  <si>
    <t>Acompañamiento especializado , mantenimiento y ajustes al módulo de Almacén e Inventarios "SAE/SAI" del sistema de información SI CAPITAL.</t>
  </si>
  <si>
    <t>DIRECCIÓN DE TECNOLOGÍAS DE LA INFORMACIÓN Y LAS COMUNICACIONES</t>
  </si>
  <si>
    <t>cesarcordoba2000@gmail.com</t>
  </si>
  <si>
    <t>Cocuy</t>
  </si>
  <si>
    <t>Profesional de cultura física</t>
  </si>
  <si>
    <t>Entrenar los funcionarios de Contraloría de Bogotá en la modalidad de fútbol masculino.</t>
  </si>
  <si>
    <t>salosuarez7@yahoo.es</t>
  </si>
  <si>
    <t>OFICINA ASESORA JURÍDICA</t>
  </si>
  <si>
    <t>alvarotorres19@yahoo.com</t>
  </si>
  <si>
    <t>chauca1@live.com</t>
  </si>
  <si>
    <t>Prestación de servicios como  abogado con conocimientos especializados en acciones constitucionales.</t>
  </si>
  <si>
    <t>Apoyo a los procesos y procedimientos realizados en el Almacén General de la Contraloría de Bogotá.</t>
  </si>
  <si>
    <t>SUBDIRECCIÓN DE RECURSOS MATERIALES</t>
  </si>
  <si>
    <t>Apoyo en la actualización de inventarios documentales de la Contraloría de Bogotá.</t>
  </si>
  <si>
    <t>Entrenadora de natación en su modalidad masculina y femenina.</t>
  </si>
  <si>
    <t>Desarrollo de  temas relacionados con el proceso auditor que se adelanta en la Dirección Sectorial de Hábitat.</t>
  </si>
  <si>
    <t>Instructor de baile para conformar el Grupo de Danzas de la Contraloría de Bogotá.</t>
  </si>
  <si>
    <t>Entrenador de fútbol en la modalidad femenina.</t>
  </si>
  <si>
    <t>Profesor de canto con el fin de conformar el grupo coral de la entidad.</t>
  </si>
  <si>
    <t>Apoyo en la organización y manejo de bienes muebles y fungibles de la Entidad.</t>
  </si>
  <si>
    <t>Apoyo en el manejo de herramientas ofimáticas en el área de almacén e inventarios.</t>
  </si>
  <si>
    <t>Servicios profesionales a en la Dirección de Participación Ciudadana y Desarrollo Local, para fortalecer el proceso de participación y atención ciudadana de la entidad.</t>
  </si>
  <si>
    <t>Entrenador de baloncesto en la modalidad mixto.</t>
  </si>
  <si>
    <t>Entrenador de Voleibol en la modalidad mixto.</t>
  </si>
  <si>
    <t>Apoyar la Oficina de Control Interno en la ejecucion del Plan Anual de Evaluaciones Independientes -PAEI 2015.</t>
  </si>
  <si>
    <t xml:space="preserve">Servicios profesionales de apoyo especializado para el mantenimiento y ajustes de los Módulos de Presupuesto -PREDIS - Contabilidad-LIMAY- y Tesorería-OPGET- del Sistema de Información SI-CAPITAL.  </t>
  </si>
  <si>
    <t xml:space="preserve">Servicios profesionales de apoyo especializado para el mantenimiento y ajustes al Módulo de Nomina -PERNO- del Sistema de Información SI-CAPITAL. </t>
  </si>
  <si>
    <t>Servicios de asesoría especializada en la presentación y ejecución de políticas, planes y proyectos en la Subdirección de Análisis Estadísticas e Indicadores.</t>
  </si>
  <si>
    <t>Servicios de apoyo para realizar la Recolección de los datos físicos, jurídicos y económicos de los predios objeto de verificación.</t>
  </si>
  <si>
    <t>Apoyo  en  la  actualización  de inventarios  documentales,  para la implementación del Programa de gestión Documental de la Contraloría de Bogotá.</t>
  </si>
  <si>
    <t>Apoyo y logística para el desarrollo del Sistema de Gestión de la Seguridad y Salud en el Trabajo/SG-SST.</t>
  </si>
  <si>
    <t>Servicios profesionales como abogado para adelantar los procesos de responsabilidad fiscal que lleva la Contraloría de Bogotá.</t>
  </si>
  <si>
    <t>Prestación de servicios para apoyar  la construcción del estado actual de la red hospitalaria distrital.</t>
  </si>
  <si>
    <t>Prestación de Servicios profesionales en gestión de servicios de salud, en el análisis y respuesta de los derechos de petición, AZ y  proposiciones del Concejo de Bogotá.</t>
  </si>
  <si>
    <t>Contratar la prestación de servicios de un profesional en gestión de servicios de salud que brinde asesoría y apoyo al equipo de auditoria de la Contraloría de Bogotá D.C. en el análisis y respuesta de los derechos de petición y AZ que lleguen a esta dirección; así mismo dar solución a las proposiciones que lleguen del Concejo de Bogotá y a la construcción del estado actual de la red hospitalaria distrital.</t>
  </si>
  <si>
    <t xml:space="preserve">Boyacá 
</t>
  </si>
  <si>
    <t>San Luis de Gaceno.</t>
  </si>
  <si>
    <t>ESPAÑA</t>
  </si>
  <si>
    <t>Palma de Mallorca</t>
  </si>
  <si>
    <t>Isla de Mallorca</t>
  </si>
  <si>
    <t>abuena1979@yahoo.es</t>
  </si>
  <si>
    <t>marellyw@yahoo.com</t>
  </si>
  <si>
    <t>soler.pedroluis@gmail.com</t>
  </si>
  <si>
    <t>gustavogranados espectaculos@yahoo.com</t>
  </si>
  <si>
    <t>edicsonrinconbarrera@yahoo.es</t>
  </si>
  <si>
    <t>luzena1991@hotmail.com</t>
  </si>
  <si>
    <t>j.vi.er93@gmail.com</t>
  </si>
  <si>
    <t>andresco4@gmail.com</t>
  </si>
  <si>
    <t>contratos.contraloriabogota.gov.co</t>
  </si>
  <si>
    <t>Cauca</t>
  </si>
  <si>
    <t>Padilla</t>
  </si>
  <si>
    <t>pirrox@hotmail.com</t>
  </si>
  <si>
    <t>ricardoreyes@yahoo.com</t>
  </si>
  <si>
    <t>florangelicae@gmail.com</t>
  </si>
  <si>
    <t>Digic56@gmail.com</t>
  </si>
  <si>
    <t>jvera68@gmail.com</t>
  </si>
  <si>
    <t>yumafime3@hotmail.com</t>
  </si>
  <si>
    <t>fabistecnolo@hotmail.com</t>
  </si>
  <si>
    <t>alexamartinezchaves@hotmail.com</t>
  </si>
  <si>
    <t>amaidap@hotmail.com</t>
  </si>
  <si>
    <t>morolique@hotmail.com</t>
  </si>
  <si>
    <t>Chiquinquirá</t>
  </si>
  <si>
    <t xml:space="preserve">Boyacá
</t>
  </si>
  <si>
    <t>Pamplona</t>
  </si>
  <si>
    <t xml:space="preserve">Norte de Santander </t>
  </si>
  <si>
    <t>Abrego</t>
  </si>
  <si>
    <t>Aracataca</t>
  </si>
  <si>
    <t>Magdalena</t>
  </si>
  <si>
    <t>DIRECCIÓN HÁBITAT Y AMBIENTE</t>
  </si>
  <si>
    <t>DIRECCIÓN DE PARTICIPACIÓN CIUDADANA Y DESARROLLO LOCAL</t>
  </si>
  <si>
    <t>OFICINA DE CONTROL INTERNO</t>
  </si>
  <si>
    <t>DIRECCIÓN DE PLANEACIÓN</t>
  </si>
  <si>
    <t>DIRECCIÓN SECTOR HACIENDA</t>
  </si>
  <si>
    <t>DIRECCIÓN DE RESPONSABILIDAD FISÓNCAL</t>
  </si>
  <si>
    <t>DIRECCIÓN SECTOR SALUD</t>
  </si>
  <si>
    <t>CONSECUTIVO</t>
  </si>
  <si>
    <t>DIRECTORIO CONTRATISTAS DE PRESTACIÓN DE SERVICIOS PROFESIONALES Y DE APOYO A LA GESTIÓN VIGENCIA 2015</t>
  </si>
  <si>
    <t>Cesar</t>
  </si>
  <si>
    <t>Chiriguaná</t>
  </si>
  <si>
    <t>Abogada, especialista en Derecho Administrativo</t>
  </si>
  <si>
    <t>Ingeniera de Sistemas, especialista en Diseño de multimedia</t>
  </si>
  <si>
    <t>Ingeniero de Sistemas</t>
  </si>
  <si>
    <t>Adminsitradora de Empresas, Especialista en Finanzas Públicas</t>
  </si>
  <si>
    <t>Técnico Mantenimiento de Computadores</t>
  </si>
  <si>
    <t>Bachiller Académico</t>
  </si>
  <si>
    <t>Médico cirujano, especialista en gerencia en servicios de salud</t>
  </si>
  <si>
    <t>Odontóloga, especialista en servicios de salud</t>
  </si>
  <si>
    <t>Abogado, especialista en Derecho Procesal, Administrativo, Constitucional y Disciplinario</t>
  </si>
  <si>
    <t>Técnico Auxiliar de Enfermería</t>
  </si>
  <si>
    <t>Licenciado en ciencias de la Educación Educación Física.
Especialista en administración y gerencia deportiva</t>
  </si>
  <si>
    <t>Ingeniero Forestal</t>
  </si>
  <si>
    <t>Profesional Artes Escénicas.
Licenciatura en educación física.</t>
  </si>
  <si>
    <t>Profesional en cultura física y deportes</t>
  </si>
  <si>
    <t>Licenciatura en música.</t>
  </si>
  <si>
    <t>Técnico en instalaciones de telecomunicaciones</t>
  </si>
  <si>
    <t>Abogado</t>
  </si>
  <si>
    <t>Profesional en deporte y actividad física</t>
  </si>
  <si>
    <t>Licenciatura en Educación Física</t>
  </si>
  <si>
    <t>01/04/2015
Terminación anticipada por mutuo acuerdo, debido a razones personales del contratista.</t>
  </si>
  <si>
    <t>16/04/2015
Terminación anticipada por mutuo acuerdo, debido a razones personales del contratista.</t>
  </si>
  <si>
    <t>18/06/2015
Terminación anticipada por mutuo acuerdo, debido a razones personales del contratista.</t>
  </si>
  <si>
    <t>fabiosierraf@hotmail.com</t>
  </si>
  <si>
    <t>Ciencia de la Información</t>
  </si>
  <si>
    <t>Administradora Salud Ocupacional</t>
  </si>
  <si>
    <t>Desarrollo Empresarial (4) semestres.
Ingeniería de Sistemas (3) semestres.</t>
  </si>
  <si>
    <t>ADICIÓN</t>
  </si>
  <si>
    <t>NUEVA FECHA TERMINACIÓN</t>
  </si>
  <si>
    <t>VALOR FINAL</t>
  </si>
  <si>
    <t>PRÓRROGA
(Días)</t>
  </si>
  <si>
    <t>Fecha de corte: 30 de septiembre de 2015</t>
  </si>
  <si>
    <t>25/08//2015
Terminación anticipada por mutuo acuerdo, debido a razones personales del contratista.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</si>
</sst>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 #,##0.00_ ;_ * \-#,##0.00_ ;_ * &quot;-&quot;??_ ;_ @_ "/>
    <numFmt numFmtId="165" formatCode="_-* #,##0_-;\-* #,##0_-;_-* &quot;-&quot;??_-;_-@_-"/>
    <numFmt numFmtId="166" formatCode="yyyy\-mm\-dd;@"/>
    <numFmt numFmtId="167" formatCode="0.0"/>
  </numFmts>
  <fonts count="19" x14ac:knownFonts="1">
    <font>
      <sz val="11"/>
      <color theme="1"/>
      <name val="Calibri"/>
      <family val="2"/>
      <scheme val="minor"/>
    </font>
    <font>
      <b/>
      <sz val="11"/>
      <color theme="1"/>
      <name val="Calibri"/>
      <family val="2"/>
      <scheme val="minor"/>
    </font>
    <font>
      <b/>
      <sz val="7"/>
      <color theme="1"/>
      <name val="Arial"/>
      <family val="2"/>
    </font>
    <font>
      <sz val="7"/>
      <color theme="1"/>
      <name val="Arial"/>
      <family val="2"/>
    </font>
    <font>
      <b/>
      <sz val="14"/>
      <color theme="1"/>
      <name val="Calibri"/>
      <family val="2"/>
      <scheme val="minor"/>
    </font>
    <font>
      <sz val="11"/>
      <color theme="1"/>
      <name val="Calibri"/>
      <family val="2"/>
      <scheme val="minor"/>
    </font>
    <font>
      <sz val="10"/>
      <name val="Arial"/>
      <family val="2"/>
    </font>
    <font>
      <b/>
      <sz val="11"/>
      <color theme="1"/>
      <name val="Arial"/>
      <family val="2"/>
    </font>
    <font>
      <b/>
      <sz val="12"/>
      <color theme="1"/>
      <name val="Arial"/>
      <family val="2"/>
    </font>
    <font>
      <sz val="12"/>
      <color theme="1"/>
      <name val="Arial"/>
      <family val="2"/>
    </font>
    <font>
      <sz val="11"/>
      <color indexed="8"/>
      <name val="Calibri"/>
      <family val="2"/>
    </font>
    <font>
      <u/>
      <sz val="10"/>
      <color theme="10"/>
      <name val="Arial"/>
      <family val="2"/>
    </font>
    <font>
      <sz val="7"/>
      <color theme="1"/>
      <name val="Calibri"/>
      <family val="2"/>
      <scheme val="minor"/>
    </font>
    <font>
      <sz val="7"/>
      <name val="Arial"/>
      <family val="2"/>
    </font>
    <font>
      <u/>
      <sz val="7"/>
      <name val="Arial"/>
      <family val="2"/>
    </font>
    <font>
      <sz val="7"/>
      <color indexed="8"/>
      <name val="Arial"/>
      <family val="2"/>
    </font>
    <font>
      <sz val="10"/>
      <color theme="1"/>
      <name val="Calibri"/>
      <family val="2"/>
      <scheme val="minor"/>
    </font>
    <font>
      <b/>
      <sz val="6.5"/>
      <color theme="1"/>
      <name val="Arial"/>
      <family val="2"/>
    </font>
    <font>
      <sz val="6.5"/>
      <color theme="1"/>
      <name val="Calibri"/>
      <family val="2"/>
      <scheme val="minor"/>
    </font>
  </fonts>
  <fills count="6">
    <fill>
      <patternFill patternType="none"/>
    </fill>
    <fill>
      <patternFill patternType="gray125"/>
    </fill>
    <fill>
      <patternFill patternType="solid">
        <fgColor rgb="FFFBE4D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0" fontId="6" fillId="0" borderId="0"/>
    <xf numFmtId="164" fontId="6" fillId="0" borderId="0" applyFont="0" applyFill="0" applyBorder="0" applyAlignment="0" applyProtection="0"/>
    <xf numFmtId="0" fontId="10" fillId="0" borderId="0"/>
    <xf numFmtId="0" fontId="11" fillId="0" borderId="0" applyNumberFormat="0" applyFill="0" applyBorder="0" applyAlignment="0" applyProtection="0"/>
  </cellStyleXfs>
  <cellXfs count="102">
    <xf numFmtId="0" fontId="0" fillId="0" borderId="0" xfId="0"/>
    <xf numFmtId="0" fontId="1" fillId="0" borderId="0" xfId="0" applyFont="1" applyAlignment="1">
      <alignment horizontal="center"/>
    </xf>
    <xf numFmtId="165" fontId="9" fillId="3" borderId="1" xfId="1" applyNumberFormat="1" applyFont="1" applyFill="1" applyBorder="1" applyAlignment="1">
      <alignment horizontal="right" vertic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4" borderId="1" xfId="0" applyFont="1" applyFill="1" applyBorder="1" applyAlignment="1">
      <alignment horizontal="center" vertical="top" wrapText="1"/>
    </xf>
    <xf numFmtId="0" fontId="9" fillId="0" borderId="1" xfId="0" applyFont="1" applyBorder="1" applyAlignment="1">
      <alignment horizontal="center"/>
    </xf>
    <xf numFmtId="165" fontId="9" fillId="0" borderId="1" xfId="1" applyNumberFormat="1" applyFont="1" applyBorder="1"/>
    <xf numFmtId="0" fontId="9" fillId="0" borderId="1" xfId="0" applyFont="1" applyBorder="1" applyAlignment="1">
      <alignment horizontal="center" wrapText="1"/>
    </xf>
    <xf numFmtId="0" fontId="8" fillId="4" borderId="1" xfId="0" applyFont="1" applyFill="1" applyBorder="1" applyAlignment="1">
      <alignment horizontal="center" wrapText="1"/>
    </xf>
    <xf numFmtId="0" fontId="8" fillId="4" borderId="1" xfId="0" applyFont="1" applyFill="1" applyBorder="1" applyAlignment="1">
      <alignment horizontal="center"/>
    </xf>
    <xf numFmtId="165" fontId="8" fillId="4" borderId="1" xfId="1" applyNumberFormat="1" applyFont="1" applyFill="1" applyBorder="1"/>
    <xf numFmtId="0" fontId="0" fillId="0" borderId="0" xfId="0" applyAlignment="1">
      <alignment vertical="top"/>
    </xf>
    <xf numFmtId="0" fontId="12" fillId="0" borderId="0" xfId="0" applyFont="1"/>
    <xf numFmtId="1" fontId="13" fillId="5" borderId="1" xfId="4" applyNumberFormat="1" applyFont="1" applyFill="1" applyBorder="1" applyAlignment="1" applyProtection="1">
      <alignment horizontal="center" vertical="top" wrapText="1"/>
    </xf>
    <xf numFmtId="0" fontId="13" fillId="5" borderId="1" xfId="0" applyFont="1" applyFill="1" applyBorder="1" applyAlignment="1">
      <alignment vertical="top" wrapText="1"/>
    </xf>
    <xf numFmtId="0" fontId="13" fillId="5" borderId="1" xfId="3" applyNumberFormat="1" applyFont="1" applyFill="1" applyBorder="1" applyAlignment="1">
      <alignment horizontal="left" vertical="top" wrapText="1"/>
    </xf>
    <xf numFmtId="1" fontId="13" fillId="5" borderId="1" xfId="4" applyNumberFormat="1" applyFont="1" applyFill="1" applyBorder="1" applyAlignment="1" applyProtection="1">
      <alignment horizontal="justify" vertical="top" wrapText="1"/>
    </xf>
    <xf numFmtId="3" fontId="13" fillId="5" borderId="1" xfId="5" applyNumberFormat="1" applyFont="1" applyFill="1" applyBorder="1" applyAlignment="1">
      <alignment horizontal="justify" vertical="top" wrapText="1"/>
    </xf>
    <xf numFmtId="0" fontId="14" fillId="5" borderId="1" xfId="6" applyFont="1" applyFill="1" applyBorder="1" applyAlignment="1" applyProtection="1">
      <alignment horizontal="justify" vertical="top" wrapText="1"/>
      <protection locked="0"/>
    </xf>
    <xf numFmtId="0" fontId="13" fillId="5" borderId="1" xfId="0" applyFont="1" applyFill="1" applyBorder="1" applyAlignment="1" applyProtection="1">
      <alignment horizontal="center" vertical="top" wrapText="1"/>
    </xf>
    <xf numFmtId="0" fontId="13" fillId="5" borderId="1" xfId="0" applyFont="1" applyFill="1" applyBorder="1" applyAlignment="1">
      <alignment horizontal="justify" vertical="top" wrapText="1"/>
    </xf>
    <xf numFmtId="167" fontId="13" fillId="5" borderId="1" xfId="4" applyNumberFormat="1" applyFont="1" applyFill="1" applyBorder="1" applyAlignment="1" applyProtection="1">
      <alignment horizontal="center" vertical="top" wrapText="1"/>
    </xf>
    <xf numFmtId="0" fontId="13" fillId="5" borderId="1" xfId="0" applyNumberFormat="1" applyFont="1" applyFill="1" applyBorder="1" applyAlignment="1">
      <alignment horizontal="left" vertical="top" wrapText="1"/>
    </xf>
    <xf numFmtId="0" fontId="13" fillId="5" borderId="1" xfId="0" applyNumberFormat="1" applyFont="1" applyFill="1" applyBorder="1" applyAlignment="1" applyProtection="1">
      <alignment horizontal="justify" vertical="top" wrapText="1"/>
    </xf>
    <xf numFmtId="0" fontId="13" fillId="5" borderId="1" xfId="0" applyNumberFormat="1" applyFont="1" applyFill="1" applyBorder="1" applyAlignment="1">
      <alignment horizontal="justify" vertical="top" wrapText="1"/>
    </xf>
    <xf numFmtId="1" fontId="13" fillId="5" borderId="1" xfId="0" applyNumberFormat="1" applyFont="1" applyFill="1" applyBorder="1" applyAlignment="1" applyProtection="1">
      <alignment horizontal="center" vertical="top" wrapText="1"/>
    </xf>
    <xf numFmtId="1" fontId="13" fillId="5" borderId="1" xfId="0" applyNumberFormat="1" applyFont="1" applyFill="1" applyBorder="1" applyAlignment="1" applyProtection="1">
      <alignment horizontal="justify" vertical="top" wrapText="1"/>
    </xf>
    <xf numFmtId="0" fontId="13" fillId="5" borderId="1" xfId="0" applyFont="1" applyFill="1" applyBorder="1" applyAlignment="1" applyProtection="1">
      <alignment vertical="top" wrapText="1"/>
      <protection locked="0"/>
    </xf>
    <xf numFmtId="0" fontId="13" fillId="0" borderId="1" xfId="3" applyNumberFormat="1" applyFont="1" applyFill="1" applyBorder="1" applyAlignment="1">
      <alignment horizontal="right" vertical="top" wrapText="1"/>
    </xf>
    <xf numFmtId="1" fontId="13" fillId="5" borderId="1" xfId="0" applyNumberFormat="1" applyFont="1" applyFill="1" applyBorder="1" applyAlignment="1">
      <alignment horizontal="justify" vertical="top" wrapText="1"/>
    </xf>
    <xf numFmtId="0" fontId="13" fillId="5" borderId="1" xfId="3" applyNumberFormat="1" applyFont="1" applyFill="1" applyBorder="1" applyAlignment="1">
      <alignment horizontal="right" vertical="top" wrapText="1"/>
    </xf>
    <xf numFmtId="0" fontId="12" fillId="5" borderId="1" xfId="0" applyFont="1" applyFill="1" applyBorder="1" applyAlignment="1" applyProtection="1">
      <alignment vertical="top"/>
      <protection locked="0"/>
    </xf>
    <xf numFmtId="0" fontId="12" fillId="5" borderId="1" xfId="0" applyFont="1" applyFill="1" applyBorder="1" applyAlignment="1" applyProtection="1">
      <alignment horizontal="center" vertical="top"/>
      <protection locked="0"/>
    </xf>
    <xf numFmtId="0" fontId="13" fillId="5" borderId="1" xfId="3" applyNumberFormat="1" applyFont="1" applyFill="1" applyBorder="1" applyAlignment="1">
      <alignment horizontal="justify" vertical="top" wrapText="1"/>
    </xf>
    <xf numFmtId="0" fontId="15" fillId="5" borderId="1" xfId="5" applyFont="1" applyFill="1" applyBorder="1" applyAlignment="1">
      <alignment horizontal="justify" vertical="top" wrapText="1"/>
    </xf>
    <xf numFmtId="0" fontId="13" fillId="5" borderId="1" xfId="0" applyFont="1" applyFill="1" applyBorder="1" applyAlignment="1">
      <alignment horizontal="left" vertical="top" wrapText="1"/>
    </xf>
    <xf numFmtId="49" fontId="13" fillId="5" borderId="1" xfId="0" applyNumberFormat="1" applyFont="1" applyFill="1" applyBorder="1" applyAlignment="1" applyProtection="1">
      <alignment horizontal="center" vertical="top" wrapText="1"/>
    </xf>
    <xf numFmtId="0" fontId="13" fillId="5" borderId="1" xfId="0" applyFont="1" applyFill="1" applyBorder="1" applyAlignment="1" applyProtection="1">
      <alignment horizontal="justify" vertical="top"/>
      <protection locked="0"/>
    </xf>
    <xf numFmtId="0" fontId="13" fillId="5" borderId="1" xfId="0" applyFont="1" applyFill="1" applyBorder="1" applyAlignment="1">
      <alignment horizontal="center" vertical="top" wrapText="1"/>
    </xf>
    <xf numFmtId="49" fontId="13" fillId="5" borderId="1" xfId="0" applyNumberFormat="1" applyFont="1" applyFill="1" applyBorder="1" applyAlignment="1" applyProtection="1">
      <alignment horizontal="left" vertical="top" wrapText="1"/>
    </xf>
    <xf numFmtId="0" fontId="13" fillId="5" borderId="1" xfId="0" applyFont="1" applyFill="1" applyBorder="1" applyAlignment="1">
      <alignment horizontal="justify" vertical="top"/>
    </xf>
    <xf numFmtId="0" fontId="13" fillId="5" borderId="1" xfId="0" applyFont="1" applyFill="1" applyBorder="1" applyAlignment="1">
      <alignment horizontal="left" vertical="top"/>
    </xf>
    <xf numFmtId="0" fontId="12" fillId="0" borderId="1" xfId="0" applyFont="1" applyBorder="1" applyAlignment="1">
      <alignment horizontal="center" vertical="top" wrapText="1"/>
    </xf>
    <xf numFmtId="3" fontId="13" fillId="5" borderId="1" xfId="5" applyNumberFormat="1" applyFont="1" applyFill="1" applyBorder="1" applyAlignment="1">
      <alignment horizontal="left" vertical="top" wrapText="1"/>
    </xf>
    <xf numFmtId="0" fontId="13" fillId="5" borderId="1" xfId="0" applyFont="1" applyFill="1" applyBorder="1" applyAlignment="1" applyProtection="1">
      <alignment horizontal="left" vertical="top" wrapText="1"/>
    </xf>
    <xf numFmtId="1" fontId="13" fillId="5" borderId="1" xfId="4" applyNumberFormat="1" applyFont="1" applyFill="1" applyBorder="1" applyAlignment="1" applyProtection="1">
      <alignment horizontal="left" vertical="top" wrapText="1"/>
    </xf>
    <xf numFmtId="166" fontId="13" fillId="5" borderId="1" xfId="0" applyNumberFormat="1" applyFont="1" applyFill="1" applyBorder="1" applyAlignment="1" applyProtection="1">
      <alignment horizontal="left" vertical="top" wrapText="1"/>
    </xf>
    <xf numFmtId="0" fontId="12" fillId="5" borderId="0" xfId="0" applyFont="1" applyFill="1"/>
    <xf numFmtId="0" fontId="16" fillId="0" borderId="0" xfId="0" applyFont="1"/>
    <xf numFmtId="0" fontId="16" fillId="5" borderId="0" xfId="0" applyFont="1" applyFill="1"/>
    <xf numFmtId="0" fontId="13" fillId="5" borderId="1" xfId="0" applyFont="1" applyFill="1" applyBorder="1" applyAlignment="1" applyProtection="1">
      <alignment horizontal="justify"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justify" vertical="top" wrapText="1"/>
    </xf>
    <xf numFmtId="0" fontId="3" fillId="3" borderId="1" xfId="0" applyFont="1" applyFill="1" applyBorder="1" applyAlignment="1">
      <alignment horizontal="right" vertical="top"/>
    </xf>
    <xf numFmtId="3" fontId="3" fillId="3" borderId="1" xfId="0" applyNumberFormat="1" applyFont="1" applyFill="1" applyBorder="1" applyAlignment="1">
      <alignment horizontal="right" vertical="top" wrapText="1"/>
    </xf>
    <xf numFmtId="14" fontId="3" fillId="3" borderId="1" xfId="0" applyNumberFormat="1" applyFont="1" applyFill="1" applyBorder="1" applyAlignment="1">
      <alignment horizontal="center" vertical="top" wrapText="1"/>
    </xf>
    <xf numFmtId="4" fontId="13" fillId="5" borderId="1" xfId="0" applyNumberFormat="1" applyFont="1" applyFill="1" applyBorder="1" applyAlignment="1" applyProtection="1">
      <alignment horizontal="justify" vertical="top" wrapText="1"/>
    </xf>
    <xf numFmtId="1" fontId="13" fillId="5" borderId="10" xfId="4" applyNumberFormat="1" applyFont="1" applyFill="1" applyBorder="1" applyAlignment="1" applyProtection="1">
      <alignment horizontal="justify" vertical="top" wrapText="1"/>
    </xf>
    <xf numFmtId="0" fontId="17" fillId="2" borderId="1" xfId="0" applyFont="1" applyFill="1" applyBorder="1" applyAlignment="1">
      <alignment horizontal="center" vertical="center" wrapText="1"/>
    </xf>
    <xf numFmtId="0" fontId="18" fillId="0" borderId="0" xfId="0" applyFont="1"/>
    <xf numFmtId="167" fontId="13" fillId="5" borderId="10" xfId="4" applyNumberFormat="1" applyFont="1" applyFill="1" applyBorder="1" applyAlignment="1" applyProtection="1">
      <alignment horizontal="center" vertical="top" wrapText="1"/>
    </xf>
    <xf numFmtId="167" fontId="13" fillId="5" borderId="1" xfId="0" applyNumberFormat="1" applyFont="1" applyFill="1" applyBorder="1" applyAlignment="1">
      <alignment horizontal="center" vertical="top" wrapText="1"/>
    </xf>
    <xf numFmtId="167" fontId="13" fillId="5" borderId="1" xfId="0" applyNumberFormat="1" applyFont="1" applyFill="1" applyBorder="1" applyAlignment="1" applyProtection="1">
      <alignment horizontal="center" vertical="top" wrapText="1"/>
    </xf>
    <xf numFmtId="167" fontId="12" fillId="5" borderId="1" xfId="0" applyNumberFormat="1" applyFont="1" applyFill="1" applyBorder="1" applyAlignment="1" applyProtection="1">
      <alignment horizontal="center" vertical="top"/>
      <protection locked="0"/>
    </xf>
    <xf numFmtId="0" fontId="2" fillId="3" borderId="1" xfId="0" applyFont="1" applyFill="1" applyBorder="1" applyAlignment="1">
      <alignment horizontal="center" vertical="top" wrapText="1"/>
    </xf>
    <xf numFmtId="165" fontId="0" fillId="0" borderId="0" xfId="1" applyNumberFormat="1" applyFont="1"/>
    <xf numFmtId="165" fontId="17" fillId="2" borderId="1" xfId="1" applyNumberFormat="1" applyFont="1" applyFill="1" applyBorder="1" applyAlignment="1">
      <alignment horizontal="center" vertical="center" wrapText="1"/>
    </xf>
    <xf numFmtId="165" fontId="13" fillId="5" borderId="1" xfId="1" applyNumberFormat="1" applyFont="1" applyFill="1" applyBorder="1" applyAlignment="1">
      <alignment horizontal="justify" vertical="top" wrapText="1"/>
    </xf>
    <xf numFmtId="165" fontId="3" fillId="3" borderId="1" xfId="1" applyNumberFormat="1" applyFont="1" applyFill="1" applyBorder="1" applyAlignment="1">
      <alignment horizontal="center" vertical="top" wrapText="1"/>
    </xf>
    <xf numFmtId="165" fontId="16" fillId="0" borderId="0" xfId="1" applyNumberFormat="1" applyFont="1"/>
    <xf numFmtId="3" fontId="3" fillId="3" borderId="1" xfId="0" applyNumberFormat="1" applyFont="1" applyFill="1" applyBorder="1" applyAlignment="1">
      <alignment horizontal="center" vertical="top" wrapText="1"/>
    </xf>
    <xf numFmtId="166" fontId="13" fillId="5" borderId="1" xfId="0" applyNumberFormat="1" applyFont="1" applyFill="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7" fillId="0" borderId="5" xfId="0" applyFont="1" applyBorder="1" applyAlignment="1">
      <alignment horizontal="center" wrapText="1"/>
    </xf>
    <xf numFmtId="0" fontId="7" fillId="0" borderId="0" xfId="0" applyFont="1" applyBorder="1" applyAlignment="1">
      <alignment horizontal="center" wrapText="1"/>
    </xf>
    <xf numFmtId="0" fontId="7" fillId="0" borderId="6"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cellXfs>
  <cellStyles count="7">
    <cellStyle name="Hipervínculo" xfId="6" builtinId="8"/>
    <cellStyle name="Millares" xfId="1" builtinId="3"/>
    <cellStyle name="Millares 5" xfId="4"/>
    <cellStyle name="Normal" xfId="0" builtinId="0"/>
    <cellStyle name="Normal 2" xfId="3"/>
    <cellStyle name="Normal 60" xfId="2"/>
    <cellStyle name="Normal_Hoja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82549</xdr:colOff>
      <xdr:row>0</xdr:row>
      <xdr:rowOff>64966</xdr:rowOff>
    </xdr:from>
    <xdr:to>
      <xdr:col>2</xdr:col>
      <xdr:colOff>491397</xdr:colOff>
      <xdr:row>3</xdr:row>
      <xdr:rowOff>177800</xdr:rowOff>
    </xdr:to>
    <xdr:pic>
      <xdr:nvPicPr>
        <xdr:cNvPr id="2"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64966"/>
          <a:ext cx="1278798" cy="73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castaneda58@hotmail.com" TargetMode="External"/><Relationship Id="rId7" Type="http://schemas.openxmlformats.org/officeDocument/2006/relationships/drawing" Target="../drawings/drawing1.xml"/><Relationship Id="rId2" Type="http://schemas.openxmlformats.org/officeDocument/2006/relationships/hyperlink" Target="mailto:itsumiko@gmail.com" TargetMode="External"/><Relationship Id="rId1" Type="http://schemas.openxmlformats.org/officeDocument/2006/relationships/hyperlink" Target="mailto:epinayup@hotmail.com" TargetMode="External"/><Relationship Id="rId6" Type="http://schemas.openxmlformats.org/officeDocument/2006/relationships/printerSettings" Target="../printerSettings/printerSettings1.bin"/><Relationship Id="rId5" Type="http://schemas.openxmlformats.org/officeDocument/2006/relationships/hyperlink" Target="mailto:fabiosierraf@hotmail.com" TargetMode="External"/><Relationship Id="rId4" Type="http://schemas.openxmlformats.org/officeDocument/2006/relationships/hyperlink" Target="mailto:cesargespino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tabSelected="1" zoomScale="110" zoomScaleNormal="110" workbookViewId="0">
      <pane xSplit="1" ySplit="5" topLeftCell="B6" activePane="bottomRight" state="frozen"/>
      <selection pane="topRight" activeCell="B1" sqref="B1"/>
      <selection pane="bottomLeft" activeCell="A6" sqref="A6"/>
      <selection pane="bottomRight" activeCell="A7" sqref="A7"/>
    </sheetView>
  </sheetViews>
  <sheetFormatPr baseColWidth="10" defaultRowHeight="15" x14ac:dyDescent="0.25"/>
  <cols>
    <col min="1" max="1" width="5.28515625" customWidth="1"/>
    <col min="2" max="2" width="8" customWidth="1"/>
    <col min="3" max="3" width="10" customWidth="1"/>
    <col min="4" max="4" width="11.5703125" customWidth="1"/>
    <col min="5" max="5" width="8.42578125" customWidth="1"/>
    <col min="6" max="6" width="3.42578125" style="14" customWidth="1"/>
    <col min="7" max="7" width="7.5703125" style="14" customWidth="1"/>
    <col min="8" max="8" width="13" style="14" customWidth="1"/>
    <col min="9" max="9" width="9.85546875" style="14" customWidth="1"/>
    <col min="10" max="10" width="9.85546875" style="49" customWidth="1"/>
    <col min="11" max="11" width="10.140625" style="49" customWidth="1"/>
    <col min="12" max="12" width="12.42578125" style="14" customWidth="1"/>
    <col min="13" max="13" width="11.140625" style="14" customWidth="1"/>
    <col min="14" max="14" width="10.28515625" style="14" customWidth="1"/>
    <col min="15" max="15" width="10.140625" style="14" customWidth="1"/>
    <col min="16" max="16" width="30.140625" customWidth="1"/>
    <col min="17" max="18" width="8.7109375" customWidth="1"/>
    <col min="19" max="19" width="7.5703125" customWidth="1"/>
    <col min="20" max="20" width="5.7109375" customWidth="1"/>
    <col min="21" max="21" width="9" customWidth="1"/>
    <col min="22" max="22" width="8.28515625" style="68" bestFit="1" customWidth="1"/>
    <col min="23" max="23" width="7.28515625" customWidth="1"/>
    <col min="24" max="24" width="8.7109375" customWidth="1"/>
    <col min="25" max="25" width="11.28515625" customWidth="1"/>
  </cols>
  <sheetData>
    <row r="1" spans="1:25" x14ac:dyDescent="0.25">
      <c r="A1" s="75"/>
      <c r="B1" s="76"/>
      <c r="C1" s="77"/>
      <c r="D1" s="84" t="s">
        <v>282</v>
      </c>
      <c r="E1" s="85"/>
      <c r="F1" s="85"/>
      <c r="G1" s="85"/>
      <c r="H1" s="85"/>
      <c r="I1" s="85"/>
      <c r="J1" s="85"/>
      <c r="K1" s="85"/>
      <c r="L1" s="85"/>
      <c r="M1" s="85"/>
      <c r="N1" s="85"/>
      <c r="O1" s="85"/>
      <c r="P1" s="85"/>
      <c r="Q1" s="85"/>
      <c r="R1" s="85"/>
      <c r="S1" s="85"/>
      <c r="T1" s="85"/>
      <c r="U1" s="85"/>
      <c r="V1" s="85"/>
      <c r="W1" s="85"/>
      <c r="X1" s="85"/>
      <c r="Y1" s="86"/>
    </row>
    <row r="2" spans="1:25" ht="18.75" customHeight="1" x14ac:dyDescent="0.25">
      <c r="A2" s="78"/>
      <c r="B2" s="79"/>
      <c r="C2" s="80"/>
      <c r="D2" s="87"/>
      <c r="E2" s="88"/>
      <c r="F2" s="88"/>
      <c r="G2" s="88"/>
      <c r="H2" s="88"/>
      <c r="I2" s="88"/>
      <c r="J2" s="88"/>
      <c r="K2" s="88"/>
      <c r="L2" s="88"/>
      <c r="M2" s="88"/>
      <c r="N2" s="88"/>
      <c r="O2" s="88"/>
      <c r="P2" s="88"/>
      <c r="Q2" s="88"/>
      <c r="R2" s="88"/>
      <c r="S2" s="88"/>
      <c r="T2" s="88"/>
      <c r="U2" s="88"/>
      <c r="V2" s="88"/>
      <c r="W2" s="88"/>
      <c r="X2" s="88"/>
      <c r="Y2" s="89"/>
    </row>
    <row r="3" spans="1:25" x14ac:dyDescent="0.25">
      <c r="A3" s="78"/>
      <c r="B3" s="79"/>
      <c r="C3" s="80"/>
      <c r="D3" s="87"/>
      <c r="E3" s="88"/>
      <c r="F3" s="88"/>
      <c r="G3" s="88"/>
      <c r="H3" s="88"/>
      <c r="I3" s="88"/>
      <c r="J3" s="88"/>
      <c r="K3" s="88"/>
      <c r="L3" s="88"/>
      <c r="M3" s="88"/>
      <c r="N3" s="88"/>
      <c r="O3" s="88"/>
      <c r="P3" s="88"/>
      <c r="Q3" s="88"/>
      <c r="R3" s="88"/>
      <c r="S3" s="88"/>
      <c r="T3" s="88"/>
      <c r="U3" s="88"/>
      <c r="V3" s="88"/>
      <c r="W3" s="88"/>
      <c r="X3" s="88"/>
      <c r="Y3" s="89"/>
    </row>
    <row r="4" spans="1:25" ht="16.5" customHeight="1" x14ac:dyDescent="0.25">
      <c r="A4" s="81"/>
      <c r="B4" s="82"/>
      <c r="C4" s="83"/>
      <c r="D4" s="90"/>
      <c r="E4" s="91"/>
      <c r="F4" s="91"/>
      <c r="G4" s="91"/>
      <c r="H4" s="91"/>
      <c r="I4" s="91"/>
      <c r="J4" s="91"/>
      <c r="K4" s="91"/>
      <c r="L4" s="91"/>
      <c r="M4" s="91"/>
      <c r="N4" s="91"/>
      <c r="O4" s="91"/>
      <c r="P4" s="91"/>
      <c r="Q4" s="91"/>
      <c r="R4" s="91"/>
      <c r="S4" s="91"/>
      <c r="T4" s="91"/>
      <c r="U4" s="91"/>
      <c r="V4" s="91"/>
      <c r="W4" s="91"/>
      <c r="X4" s="91"/>
      <c r="Y4" s="92"/>
    </row>
    <row r="5" spans="1:25" ht="16.5" customHeight="1" x14ac:dyDescent="0.25">
      <c r="A5" s="93" t="s">
        <v>315</v>
      </c>
      <c r="B5" s="94"/>
      <c r="C5" s="94"/>
      <c r="D5" s="94"/>
      <c r="E5" s="94"/>
      <c r="F5" s="94"/>
      <c r="G5" s="94"/>
      <c r="H5" s="94"/>
      <c r="I5" s="94"/>
      <c r="J5" s="94"/>
      <c r="K5" s="94"/>
      <c r="L5" s="94"/>
      <c r="M5" s="94"/>
      <c r="N5" s="94"/>
      <c r="O5" s="94"/>
      <c r="P5" s="94"/>
      <c r="Q5" s="94"/>
      <c r="R5" s="94"/>
      <c r="S5" s="94"/>
      <c r="T5" s="94"/>
      <c r="U5" s="94"/>
      <c r="V5" s="94"/>
      <c r="W5" s="94"/>
      <c r="X5" s="94"/>
      <c r="Y5" s="95"/>
    </row>
    <row r="6" spans="1:25" s="62" customFormat="1" ht="54" customHeight="1" x14ac:dyDescent="0.15">
      <c r="A6" s="61" t="s">
        <v>281</v>
      </c>
      <c r="B6" s="61" t="s">
        <v>0</v>
      </c>
      <c r="C6" s="61" t="s">
        <v>1</v>
      </c>
      <c r="D6" s="61" t="s">
        <v>4</v>
      </c>
      <c r="E6" s="61" t="s">
        <v>5</v>
      </c>
      <c r="F6" s="61" t="s">
        <v>119</v>
      </c>
      <c r="G6" s="61" t="s">
        <v>108</v>
      </c>
      <c r="H6" s="61" t="s">
        <v>109</v>
      </c>
      <c r="I6" s="61" t="s">
        <v>110</v>
      </c>
      <c r="J6" s="61" t="s">
        <v>111</v>
      </c>
      <c r="K6" s="61" t="s">
        <v>112</v>
      </c>
      <c r="L6" s="61" t="s">
        <v>113</v>
      </c>
      <c r="M6" s="61" t="s">
        <v>115</v>
      </c>
      <c r="N6" s="61" t="s">
        <v>116</v>
      </c>
      <c r="O6" s="61" t="s">
        <v>117</v>
      </c>
      <c r="P6" s="61" t="s">
        <v>2</v>
      </c>
      <c r="Q6" s="61" t="s">
        <v>3</v>
      </c>
      <c r="R6" s="61" t="s">
        <v>6</v>
      </c>
      <c r="S6" s="61" t="s">
        <v>7</v>
      </c>
      <c r="T6" s="61" t="s">
        <v>118</v>
      </c>
      <c r="U6" s="61" t="s">
        <v>8</v>
      </c>
      <c r="V6" s="69" t="s">
        <v>311</v>
      </c>
      <c r="W6" s="61" t="s">
        <v>314</v>
      </c>
      <c r="X6" s="61" t="s">
        <v>313</v>
      </c>
      <c r="Y6" s="61" t="s">
        <v>312</v>
      </c>
    </row>
    <row r="7" spans="1:25" s="13" customFormat="1" ht="81.75" customHeight="1" x14ac:dyDescent="0.25">
      <c r="A7" s="53">
        <v>1</v>
      </c>
      <c r="B7" s="67">
        <v>1</v>
      </c>
      <c r="C7" s="54" t="s">
        <v>9</v>
      </c>
      <c r="D7" s="55" t="s">
        <v>22</v>
      </c>
      <c r="E7" s="56">
        <v>19230447</v>
      </c>
      <c r="F7" s="15">
        <v>4</v>
      </c>
      <c r="G7" s="15" t="s">
        <v>114</v>
      </c>
      <c r="H7" s="16" t="s">
        <v>283</v>
      </c>
      <c r="I7" s="17" t="s">
        <v>284</v>
      </c>
      <c r="J7" s="18" t="s">
        <v>293</v>
      </c>
      <c r="K7" s="23">
        <v>27.9</v>
      </c>
      <c r="L7" s="55" t="s">
        <v>216</v>
      </c>
      <c r="M7" s="19" t="s">
        <v>213</v>
      </c>
      <c r="N7" s="20" t="s">
        <v>214</v>
      </c>
      <c r="O7" s="21">
        <v>2446607</v>
      </c>
      <c r="P7" s="55" t="s">
        <v>34</v>
      </c>
      <c r="Q7" s="57">
        <v>18515000</v>
      </c>
      <c r="R7" s="58">
        <v>42023</v>
      </c>
      <c r="S7" s="58">
        <v>42025</v>
      </c>
      <c r="T7" s="53">
        <v>70</v>
      </c>
      <c r="U7" s="19" t="s">
        <v>304</v>
      </c>
      <c r="V7" s="70"/>
      <c r="W7" s="53"/>
      <c r="X7" s="57"/>
      <c r="Y7" s="58"/>
    </row>
    <row r="8" spans="1:25" s="13" customFormat="1" ht="63" x14ac:dyDescent="0.25">
      <c r="A8" s="53">
        <f>A7+1</f>
        <v>2</v>
      </c>
      <c r="B8" s="67">
        <v>3</v>
      </c>
      <c r="C8" s="54" t="s">
        <v>9</v>
      </c>
      <c r="D8" s="55" t="s">
        <v>10</v>
      </c>
      <c r="E8" s="56">
        <v>19166958</v>
      </c>
      <c r="F8" s="15">
        <v>2</v>
      </c>
      <c r="G8" s="15" t="s">
        <v>122</v>
      </c>
      <c r="H8" s="16" t="s">
        <v>123</v>
      </c>
      <c r="I8" s="17" t="s">
        <v>124</v>
      </c>
      <c r="J8" s="18" t="s">
        <v>125</v>
      </c>
      <c r="K8" s="23">
        <v>32</v>
      </c>
      <c r="L8" s="18" t="s">
        <v>126</v>
      </c>
      <c r="M8" s="19" t="s">
        <v>127</v>
      </c>
      <c r="N8" s="20" t="s">
        <v>128</v>
      </c>
      <c r="O8" s="21">
        <v>2446607</v>
      </c>
      <c r="P8" s="55" t="s">
        <v>35</v>
      </c>
      <c r="Q8" s="57">
        <v>40000000</v>
      </c>
      <c r="R8" s="58">
        <v>42032</v>
      </c>
      <c r="S8" s="58">
        <v>42033</v>
      </c>
      <c r="T8" s="53">
        <v>240</v>
      </c>
      <c r="U8" s="58">
        <v>42276</v>
      </c>
      <c r="V8" s="71">
        <v>5000000</v>
      </c>
      <c r="W8" s="53">
        <v>30</v>
      </c>
      <c r="X8" s="57">
        <f>V8+Q8</f>
        <v>45000000</v>
      </c>
      <c r="Y8" s="58">
        <v>42305</v>
      </c>
    </row>
    <row r="9" spans="1:25" s="13" customFormat="1" ht="72" x14ac:dyDescent="0.25">
      <c r="A9" s="53">
        <f t="shared" ref="A9:A56" si="0">A8+1</f>
        <v>3</v>
      </c>
      <c r="B9" s="67">
        <v>4</v>
      </c>
      <c r="C9" s="54" t="s">
        <v>9</v>
      </c>
      <c r="D9" s="55" t="s">
        <v>32</v>
      </c>
      <c r="E9" s="56">
        <v>65633630</v>
      </c>
      <c r="F9" s="15">
        <v>3</v>
      </c>
      <c r="G9" s="15" t="s">
        <v>122</v>
      </c>
      <c r="H9" s="22" t="s">
        <v>129</v>
      </c>
      <c r="I9" s="17" t="s">
        <v>130</v>
      </c>
      <c r="J9" s="18" t="s">
        <v>131</v>
      </c>
      <c r="K9" s="23">
        <v>11.5</v>
      </c>
      <c r="L9" s="18" t="s">
        <v>132</v>
      </c>
      <c r="M9" s="19" t="s">
        <v>133</v>
      </c>
      <c r="N9" s="17" t="s">
        <v>134</v>
      </c>
      <c r="O9" s="21">
        <v>2446607</v>
      </c>
      <c r="P9" s="55" t="s">
        <v>31</v>
      </c>
      <c r="Q9" s="57">
        <v>96000000</v>
      </c>
      <c r="R9" s="58">
        <v>42033</v>
      </c>
      <c r="S9" s="58">
        <v>42034</v>
      </c>
      <c r="T9" s="53">
        <v>365</v>
      </c>
      <c r="U9" s="58">
        <v>42398</v>
      </c>
      <c r="V9" s="71"/>
      <c r="W9" s="53"/>
      <c r="X9" s="57"/>
      <c r="Y9" s="58"/>
    </row>
    <row r="10" spans="1:25" s="13" customFormat="1" ht="90" x14ac:dyDescent="0.25">
      <c r="A10" s="53">
        <f t="shared" si="0"/>
        <v>4</v>
      </c>
      <c r="B10" s="67">
        <v>5</v>
      </c>
      <c r="C10" s="54" t="s">
        <v>9</v>
      </c>
      <c r="D10" s="55" t="s">
        <v>37</v>
      </c>
      <c r="E10" s="56">
        <v>1013633246</v>
      </c>
      <c r="F10" s="15">
        <v>1</v>
      </c>
      <c r="G10" s="15" t="s">
        <v>122</v>
      </c>
      <c r="H10" s="16" t="s">
        <v>123</v>
      </c>
      <c r="I10" s="17" t="s">
        <v>124</v>
      </c>
      <c r="J10" s="18" t="s">
        <v>135</v>
      </c>
      <c r="K10" s="23">
        <v>3</v>
      </c>
      <c r="L10" s="18" t="s">
        <v>136</v>
      </c>
      <c r="M10" s="19" t="s">
        <v>137</v>
      </c>
      <c r="N10" s="20" t="s">
        <v>138</v>
      </c>
      <c r="O10" s="21">
        <v>2446607</v>
      </c>
      <c r="P10" s="55" t="s">
        <v>36</v>
      </c>
      <c r="Q10" s="57">
        <v>22320000</v>
      </c>
      <c r="R10" s="58">
        <v>42034</v>
      </c>
      <c r="S10" s="58">
        <v>42044</v>
      </c>
      <c r="T10" s="53">
        <v>365</v>
      </c>
      <c r="U10" s="58">
        <v>42408</v>
      </c>
      <c r="V10" s="71"/>
      <c r="W10" s="53"/>
      <c r="X10" s="57"/>
      <c r="Y10" s="58"/>
    </row>
    <row r="11" spans="1:25" s="13" customFormat="1" ht="84" customHeight="1" x14ac:dyDescent="0.25">
      <c r="A11" s="53">
        <f t="shared" si="0"/>
        <v>5</v>
      </c>
      <c r="B11" s="67">
        <v>6</v>
      </c>
      <c r="C11" s="54" t="s">
        <v>9</v>
      </c>
      <c r="D11" s="55" t="s">
        <v>20</v>
      </c>
      <c r="E11" s="56">
        <v>1019022920</v>
      </c>
      <c r="F11" s="15">
        <v>6</v>
      </c>
      <c r="G11" s="15" t="s">
        <v>122</v>
      </c>
      <c r="H11" s="16" t="s">
        <v>123</v>
      </c>
      <c r="I11" s="17" t="s">
        <v>124</v>
      </c>
      <c r="J11" s="18" t="s">
        <v>139</v>
      </c>
      <c r="K11" s="23">
        <v>3</v>
      </c>
      <c r="L11" s="22" t="s">
        <v>140</v>
      </c>
      <c r="M11" s="19" t="s">
        <v>137</v>
      </c>
      <c r="N11" s="20" t="s">
        <v>141</v>
      </c>
      <c r="O11" s="21">
        <v>2446607</v>
      </c>
      <c r="P11" s="55" t="s">
        <v>38</v>
      </c>
      <c r="Q11" s="57">
        <v>45600000</v>
      </c>
      <c r="R11" s="58">
        <v>42034</v>
      </c>
      <c r="S11" s="58">
        <v>42044</v>
      </c>
      <c r="T11" s="53">
        <v>365</v>
      </c>
      <c r="U11" s="58">
        <v>42408</v>
      </c>
      <c r="V11" s="71"/>
      <c r="W11" s="53"/>
      <c r="X11" s="57"/>
      <c r="Y11" s="58"/>
    </row>
    <row r="12" spans="1:25" s="13" customFormat="1" ht="63" x14ac:dyDescent="0.25">
      <c r="A12" s="53">
        <f t="shared" si="0"/>
        <v>6</v>
      </c>
      <c r="B12" s="67">
        <v>7</v>
      </c>
      <c r="C12" s="54" t="s">
        <v>9</v>
      </c>
      <c r="D12" s="55" t="s">
        <v>21</v>
      </c>
      <c r="E12" s="56">
        <v>5185122</v>
      </c>
      <c r="F12" s="15">
        <v>2</v>
      </c>
      <c r="G12" s="15" t="s">
        <v>122</v>
      </c>
      <c r="H12" s="59" t="s">
        <v>142</v>
      </c>
      <c r="I12" s="24" t="s">
        <v>143</v>
      </c>
      <c r="J12" s="60" t="s">
        <v>308</v>
      </c>
      <c r="K12" s="63">
        <v>14</v>
      </c>
      <c r="L12" s="22" t="s">
        <v>144</v>
      </c>
      <c r="M12" s="19" t="s">
        <v>137</v>
      </c>
      <c r="N12" s="20" t="s">
        <v>145</v>
      </c>
      <c r="O12" s="21">
        <v>2446607</v>
      </c>
      <c r="P12" s="55" t="s">
        <v>39</v>
      </c>
      <c r="Q12" s="57">
        <v>35640000</v>
      </c>
      <c r="R12" s="58">
        <v>42034</v>
      </c>
      <c r="S12" s="58">
        <v>42039</v>
      </c>
      <c r="T12" s="53">
        <v>365</v>
      </c>
      <c r="U12" s="58">
        <v>42403</v>
      </c>
      <c r="V12" s="71"/>
      <c r="W12" s="53"/>
      <c r="X12" s="57"/>
      <c r="Y12" s="58"/>
    </row>
    <row r="13" spans="1:25" s="13" customFormat="1" ht="81" x14ac:dyDescent="0.25">
      <c r="A13" s="53">
        <f t="shared" si="0"/>
        <v>7</v>
      </c>
      <c r="B13" s="67">
        <v>8</v>
      </c>
      <c r="C13" s="54" t="s">
        <v>9</v>
      </c>
      <c r="D13" s="55" t="s">
        <v>41</v>
      </c>
      <c r="E13" s="56">
        <v>1013626821</v>
      </c>
      <c r="F13" s="15">
        <v>6</v>
      </c>
      <c r="G13" s="15" t="s">
        <v>122</v>
      </c>
      <c r="H13" s="16" t="s">
        <v>123</v>
      </c>
      <c r="I13" s="17" t="s">
        <v>124</v>
      </c>
      <c r="J13" s="18" t="s">
        <v>146</v>
      </c>
      <c r="K13" s="64" t="s">
        <v>147</v>
      </c>
      <c r="L13" s="25" t="s">
        <v>148</v>
      </c>
      <c r="M13" s="19" t="s">
        <v>137</v>
      </c>
      <c r="N13" s="26" t="s">
        <v>149</v>
      </c>
      <c r="O13" s="21">
        <v>2446607</v>
      </c>
      <c r="P13" s="55" t="s">
        <v>40</v>
      </c>
      <c r="Q13" s="57">
        <v>18000000</v>
      </c>
      <c r="R13" s="58">
        <v>42038</v>
      </c>
      <c r="S13" s="58">
        <v>42044</v>
      </c>
      <c r="T13" s="53">
        <v>365</v>
      </c>
      <c r="U13" s="58">
        <v>42408</v>
      </c>
      <c r="V13" s="71"/>
      <c r="W13" s="53"/>
      <c r="X13" s="57"/>
      <c r="Y13" s="58"/>
    </row>
    <row r="14" spans="1:25" s="13" customFormat="1" ht="128.25" customHeight="1" x14ac:dyDescent="0.25">
      <c r="A14" s="53">
        <f t="shared" si="0"/>
        <v>8</v>
      </c>
      <c r="B14" s="67">
        <v>9</v>
      </c>
      <c r="C14" s="54" t="s">
        <v>9</v>
      </c>
      <c r="D14" s="55" t="s">
        <v>43</v>
      </c>
      <c r="E14" s="56">
        <v>1019009917</v>
      </c>
      <c r="F14" s="27">
        <v>1</v>
      </c>
      <c r="G14" s="15" t="s">
        <v>122</v>
      </c>
      <c r="H14" s="16" t="s">
        <v>123</v>
      </c>
      <c r="I14" s="17" t="s">
        <v>124</v>
      </c>
      <c r="J14" s="28" t="s">
        <v>150</v>
      </c>
      <c r="K14" s="65">
        <v>8</v>
      </c>
      <c r="L14" s="25" t="s">
        <v>151</v>
      </c>
      <c r="M14" s="19" t="s">
        <v>137</v>
      </c>
      <c r="N14" s="29" t="s">
        <v>152</v>
      </c>
      <c r="O14" s="21">
        <v>2446607</v>
      </c>
      <c r="P14" s="55" t="s">
        <v>42</v>
      </c>
      <c r="Q14" s="57">
        <v>45600000</v>
      </c>
      <c r="R14" s="58">
        <v>42038</v>
      </c>
      <c r="S14" s="58">
        <v>42044</v>
      </c>
      <c r="T14" s="53">
        <v>365</v>
      </c>
      <c r="U14" s="58">
        <v>42408</v>
      </c>
      <c r="V14" s="71"/>
      <c r="W14" s="53"/>
      <c r="X14" s="57"/>
      <c r="Y14" s="58"/>
    </row>
    <row r="15" spans="1:25" s="13" customFormat="1" ht="81" x14ac:dyDescent="0.25">
      <c r="A15" s="53">
        <f t="shared" si="0"/>
        <v>9</v>
      </c>
      <c r="B15" s="67">
        <v>12</v>
      </c>
      <c r="C15" s="54" t="s">
        <v>9</v>
      </c>
      <c r="D15" s="55" t="s">
        <v>44</v>
      </c>
      <c r="E15" s="56">
        <v>1014264330</v>
      </c>
      <c r="F15" s="27">
        <v>0</v>
      </c>
      <c r="G15" s="15" t="s">
        <v>122</v>
      </c>
      <c r="H15" s="16" t="s">
        <v>123</v>
      </c>
      <c r="I15" s="17" t="s">
        <v>124</v>
      </c>
      <c r="J15" s="18" t="s">
        <v>153</v>
      </c>
      <c r="K15" s="64">
        <v>1.3</v>
      </c>
      <c r="L15" s="25" t="s">
        <v>148</v>
      </c>
      <c r="M15" s="19" t="s">
        <v>137</v>
      </c>
      <c r="N15" s="24" t="s">
        <v>154</v>
      </c>
      <c r="O15" s="21">
        <v>2446607</v>
      </c>
      <c r="P15" s="55" t="s">
        <v>40</v>
      </c>
      <c r="Q15" s="57">
        <v>18000000</v>
      </c>
      <c r="R15" s="58">
        <v>42044</v>
      </c>
      <c r="S15" s="58">
        <v>42046</v>
      </c>
      <c r="T15" s="53">
        <v>365</v>
      </c>
      <c r="U15" s="58">
        <v>42410</v>
      </c>
      <c r="V15" s="71"/>
      <c r="W15" s="53"/>
      <c r="X15" s="57"/>
      <c r="Y15" s="58"/>
    </row>
    <row r="16" spans="1:25" s="13" customFormat="1" ht="81" x14ac:dyDescent="0.25">
      <c r="A16" s="53">
        <f t="shared" si="0"/>
        <v>10</v>
      </c>
      <c r="B16" s="67">
        <v>13</v>
      </c>
      <c r="C16" s="54" t="s">
        <v>9</v>
      </c>
      <c r="D16" s="55" t="s">
        <v>46</v>
      </c>
      <c r="E16" s="56">
        <v>52427543</v>
      </c>
      <c r="F16" s="27">
        <v>0</v>
      </c>
      <c r="G16" s="15" t="s">
        <v>122</v>
      </c>
      <c r="H16" s="16" t="s">
        <v>123</v>
      </c>
      <c r="I16" s="17" t="s">
        <v>124</v>
      </c>
      <c r="J16" s="18" t="s">
        <v>155</v>
      </c>
      <c r="K16" s="64">
        <v>11.6</v>
      </c>
      <c r="L16" s="25" t="s">
        <v>148</v>
      </c>
      <c r="M16" s="19" t="s">
        <v>137</v>
      </c>
      <c r="N16" s="26" t="s">
        <v>156</v>
      </c>
      <c r="O16" s="21">
        <v>2446607</v>
      </c>
      <c r="P16" s="55" t="s">
        <v>45</v>
      </c>
      <c r="Q16" s="57">
        <v>18000000</v>
      </c>
      <c r="R16" s="58">
        <v>42044</v>
      </c>
      <c r="S16" s="58">
        <v>42046</v>
      </c>
      <c r="T16" s="53">
        <v>365</v>
      </c>
      <c r="U16" s="58">
        <v>42410</v>
      </c>
      <c r="V16" s="71"/>
      <c r="W16" s="53"/>
      <c r="X16" s="57"/>
      <c r="Y16" s="58"/>
    </row>
    <row r="17" spans="1:25" s="13" customFormat="1" ht="90" x14ac:dyDescent="0.25">
      <c r="A17" s="53">
        <f t="shared" si="0"/>
        <v>11</v>
      </c>
      <c r="B17" s="67">
        <v>15</v>
      </c>
      <c r="C17" s="54" t="s">
        <v>9</v>
      </c>
      <c r="D17" s="55" t="s">
        <v>47</v>
      </c>
      <c r="E17" s="56">
        <v>79741840</v>
      </c>
      <c r="F17" s="27">
        <v>7</v>
      </c>
      <c r="G17" s="15" t="s">
        <v>114</v>
      </c>
      <c r="H17" s="16" t="s">
        <v>123</v>
      </c>
      <c r="I17" s="17" t="s">
        <v>124</v>
      </c>
      <c r="J17" s="18" t="s">
        <v>294</v>
      </c>
      <c r="K17" s="64">
        <v>9.3000000000000007</v>
      </c>
      <c r="L17" s="25" t="s">
        <v>148</v>
      </c>
      <c r="M17" s="19" t="s">
        <v>137</v>
      </c>
      <c r="N17" s="26" t="s">
        <v>215</v>
      </c>
      <c r="O17" s="21">
        <v>2446607</v>
      </c>
      <c r="P17" s="55" t="s">
        <v>45</v>
      </c>
      <c r="Q17" s="57">
        <v>3000000</v>
      </c>
      <c r="R17" s="58">
        <v>42046</v>
      </c>
      <c r="S17" s="58">
        <v>42053</v>
      </c>
      <c r="T17" s="53">
        <v>57</v>
      </c>
      <c r="U17" s="19" t="s">
        <v>305</v>
      </c>
      <c r="V17" s="70"/>
      <c r="W17" s="53"/>
      <c r="X17" s="57"/>
      <c r="Y17" s="58"/>
    </row>
    <row r="18" spans="1:25" s="13" customFormat="1" ht="72" x14ac:dyDescent="0.25">
      <c r="A18" s="53">
        <f t="shared" si="0"/>
        <v>12</v>
      </c>
      <c r="B18" s="67">
        <v>16</v>
      </c>
      <c r="C18" s="54" t="s">
        <v>9</v>
      </c>
      <c r="D18" s="55" t="s">
        <v>30</v>
      </c>
      <c r="E18" s="56">
        <v>3209730</v>
      </c>
      <c r="F18" s="15">
        <v>9</v>
      </c>
      <c r="G18" s="15" t="s">
        <v>122</v>
      </c>
      <c r="H18" s="16" t="s">
        <v>123</v>
      </c>
      <c r="I18" s="17" t="s">
        <v>157</v>
      </c>
      <c r="J18" s="18" t="s">
        <v>158</v>
      </c>
      <c r="K18" s="23">
        <v>36</v>
      </c>
      <c r="L18" s="22" t="s">
        <v>159</v>
      </c>
      <c r="M18" s="19" t="s">
        <v>160</v>
      </c>
      <c r="N18" s="30" t="s">
        <v>161</v>
      </c>
      <c r="O18" s="21">
        <v>2446607</v>
      </c>
      <c r="P18" s="55" t="s">
        <v>29</v>
      </c>
      <c r="Q18" s="57">
        <v>42000000</v>
      </c>
      <c r="R18" s="58">
        <v>42051</v>
      </c>
      <c r="S18" s="58">
        <v>42060</v>
      </c>
      <c r="T18" s="53">
        <v>180</v>
      </c>
      <c r="U18" s="58">
        <v>42240</v>
      </c>
      <c r="V18" s="71">
        <v>14000000</v>
      </c>
      <c r="W18" s="53">
        <v>60</v>
      </c>
      <c r="X18" s="73">
        <f>Q18+V18</f>
        <v>56000000</v>
      </c>
      <c r="Y18" s="58">
        <v>42301</v>
      </c>
    </row>
    <row r="19" spans="1:25" s="13" customFormat="1" ht="72" x14ac:dyDescent="0.25">
      <c r="A19" s="53">
        <f t="shared" si="0"/>
        <v>13</v>
      </c>
      <c r="B19" s="67">
        <v>17</v>
      </c>
      <c r="C19" s="54" t="s">
        <v>9</v>
      </c>
      <c r="D19" s="55" t="s">
        <v>28</v>
      </c>
      <c r="E19" s="56">
        <v>20865520</v>
      </c>
      <c r="F19" s="15">
        <v>3</v>
      </c>
      <c r="G19" s="15" t="s">
        <v>122</v>
      </c>
      <c r="H19" s="31" t="s">
        <v>123</v>
      </c>
      <c r="I19" s="17" t="s">
        <v>162</v>
      </c>
      <c r="J19" s="18" t="s">
        <v>158</v>
      </c>
      <c r="K19" s="23">
        <v>7</v>
      </c>
      <c r="L19" s="22" t="s">
        <v>159</v>
      </c>
      <c r="M19" s="19" t="s">
        <v>160</v>
      </c>
      <c r="N19" s="32" t="s">
        <v>163</v>
      </c>
      <c r="O19" s="21">
        <v>2446607</v>
      </c>
      <c r="P19" s="55" t="s">
        <v>29</v>
      </c>
      <c r="Q19" s="57">
        <v>42000000</v>
      </c>
      <c r="R19" s="58">
        <v>42051</v>
      </c>
      <c r="S19" s="58">
        <v>42060</v>
      </c>
      <c r="T19" s="53">
        <v>180</v>
      </c>
      <c r="U19" s="58">
        <v>42240</v>
      </c>
      <c r="V19" s="71">
        <v>14000000</v>
      </c>
      <c r="W19" s="53">
        <v>60</v>
      </c>
      <c r="X19" s="73">
        <f t="shared" ref="X19:X23" si="1">Q19+V19</f>
        <v>56000000</v>
      </c>
      <c r="Y19" s="58">
        <v>42301</v>
      </c>
    </row>
    <row r="20" spans="1:25" s="13" customFormat="1" ht="72" x14ac:dyDescent="0.25">
      <c r="A20" s="53">
        <f t="shared" si="0"/>
        <v>14</v>
      </c>
      <c r="B20" s="67">
        <v>18</v>
      </c>
      <c r="C20" s="54" t="s">
        <v>9</v>
      </c>
      <c r="D20" s="55" t="s">
        <v>25</v>
      </c>
      <c r="E20" s="56">
        <v>10189589</v>
      </c>
      <c r="F20" s="15">
        <v>4</v>
      </c>
      <c r="G20" s="15" t="s">
        <v>122</v>
      </c>
      <c r="H20" s="16" t="s">
        <v>164</v>
      </c>
      <c r="I20" s="32" t="s">
        <v>165</v>
      </c>
      <c r="J20" s="18" t="s">
        <v>158</v>
      </c>
      <c r="K20" s="23">
        <v>12.6</v>
      </c>
      <c r="L20" s="22" t="s">
        <v>159</v>
      </c>
      <c r="M20" s="19" t="s">
        <v>160</v>
      </c>
      <c r="N20" s="32" t="s">
        <v>166</v>
      </c>
      <c r="O20" s="21">
        <v>2446607</v>
      </c>
      <c r="P20" s="55" t="s">
        <v>29</v>
      </c>
      <c r="Q20" s="57">
        <v>42000000</v>
      </c>
      <c r="R20" s="58">
        <v>42053</v>
      </c>
      <c r="S20" s="58">
        <v>42060</v>
      </c>
      <c r="T20" s="53">
        <v>180</v>
      </c>
      <c r="U20" s="58">
        <v>42240</v>
      </c>
      <c r="V20" s="71">
        <v>14000000</v>
      </c>
      <c r="W20" s="53">
        <v>60</v>
      </c>
      <c r="X20" s="73">
        <f t="shared" si="1"/>
        <v>56000000</v>
      </c>
      <c r="Y20" s="58">
        <v>42301</v>
      </c>
    </row>
    <row r="21" spans="1:25" s="13" customFormat="1" ht="72" x14ac:dyDescent="0.25">
      <c r="A21" s="53">
        <f t="shared" si="0"/>
        <v>15</v>
      </c>
      <c r="B21" s="67">
        <v>19</v>
      </c>
      <c r="C21" s="54" t="s">
        <v>9</v>
      </c>
      <c r="D21" s="55" t="s">
        <v>27</v>
      </c>
      <c r="E21" s="56">
        <v>80096593</v>
      </c>
      <c r="F21" s="33">
        <v>9</v>
      </c>
      <c r="G21" s="15" t="s">
        <v>122</v>
      </c>
      <c r="H21" s="16" t="s">
        <v>123</v>
      </c>
      <c r="I21" s="17" t="s">
        <v>124</v>
      </c>
      <c r="J21" s="18" t="s">
        <v>167</v>
      </c>
      <c r="K21" s="66">
        <v>8</v>
      </c>
      <c r="L21" s="22" t="s">
        <v>159</v>
      </c>
      <c r="M21" s="19" t="s">
        <v>160</v>
      </c>
      <c r="N21" s="35" t="s">
        <v>168</v>
      </c>
      <c r="O21" s="21">
        <v>2446607</v>
      </c>
      <c r="P21" s="55" t="s">
        <v>29</v>
      </c>
      <c r="Q21" s="57">
        <v>42000000</v>
      </c>
      <c r="R21" s="58">
        <v>42054</v>
      </c>
      <c r="S21" s="58">
        <v>42060</v>
      </c>
      <c r="T21" s="53">
        <v>180</v>
      </c>
      <c r="U21" s="58">
        <v>42240</v>
      </c>
      <c r="V21" s="71">
        <v>14000000</v>
      </c>
      <c r="W21" s="53">
        <v>60</v>
      </c>
      <c r="X21" s="73">
        <f t="shared" si="1"/>
        <v>56000000</v>
      </c>
      <c r="Y21" s="58">
        <v>42301</v>
      </c>
    </row>
    <row r="22" spans="1:25" s="13" customFormat="1" ht="99" x14ac:dyDescent="0.25">
      <c r="A22" s="53">
        <f t="shared" si="0"/>
        <v>16</v>
      </c>
      <c r="B22" s="67">
        <v>20</v>
      </c>
      <c r="C22" s="54" t="s">
        <v>9</v>
      </c>
      <c r="D22" s="55" t="s">
        <v>17</v>
      </c>
      <c r="E22" s="56">
        <v>75077732</v>
      </c>
      <c r="F22" s="15">
        <v>7</v>
      </c>
      <c r="G22" s="15" t="s">
        <v>122</v>
      </c>
      <c r="H22" s="24" t="s">
        <v>169</v>
      </c>
      <c r="I22" s="24" t="s">
        <v>170</v>
      </c>
      <c r="J22" s="18" t="s">
        <v>171</v>
      </c>
      <c r="K22" s="23">
        <v>19.600000000000001</v>
      </c>
      <c r="L22" s="36" t="s">
        <v>172</v>
      </c>
      <c r="M22" s="19" t="s">
        <v>137</v>
      </c>
      <c r="N22" s="35" t="s">
        <v>173</v>
      </c>
      <c r="O22" s="21">
        <v>2446607</v>
      </c>
      <c r="P22" s="55" t="s">
        <v>48</v>
      </c>
      <c r="Q22" s="57">
        <v>42000000</v>
      </c>
      <c r="R22" s="58">
        <v>42055</v>
      </c>
      <c r="S22" s="58">
        <v>42058</v>
      </c>
      <c r="T22" s="53">
        <v>180</v>
      </c>
      <c r="U22" s="58">
        <v>42238</v>
      </c>
      <c r="V22" s="71">
        <v>14000000</v>
      </c>
      <c r="W22" s="53">
        <v>90</v>
      </c>
      <c r="X22" s="73">
        <f t="shared" si="1"/>
        <v>56000000</v>
      </c>
      <c r="Y22" s="74">
        <v>42330</v>
      </c>
    </row>
    <row r="23" spans="1:25" s="13" customFormat="1" ht="72" x14ac:dyDescent="0.25">
      <c r="A23" s="53">
        <f t="shared" si="0"/>
        <v>17</v>
      </c>
      <c r="B23" s="67">
        <v>21</v>
      </c>
      <c r="C23" s="54" t="s">
        <v>9</v>
      </c>
      <c r="D23" s="55" t="s">
        <v>24</v>
      </c>
      <c r="E23" s="56">
        <v>52323193</v>
      </c>
      <c r="F23" s="34">
        <v>9</v>
      </c>
      <c r="G23" s="15" t="s">
        <v>122</v>
      </c>
      <c r="H23" s="37" t="s">
        <v>174</v>
      </c>
      <c r="I23" s="17" t="s">
        <v>175</v>
      </c>
      <c r="J23" s="18" t="s">
        <v>176</v>
      </c>
      <c r="K23" s="66">
        <v>5.5</v>
      </c>
      <c r="L23" s="22" t="s">
        <v>159</v>
      </c>
      <c r="M23" s="19" t="s">
        <v>160</v>
      </c>
      <c r="N23" s="38" t="s">
        <v>177</v>
      </c>
      <c r="O23" s="21">
        <v>2446607</v>
      </c>
      <c r="P23" s="55" t="s">
        <v>29</v>
      </c>
      <c r="Q23" s="57">
        <v>42000000</v>
      </c>
      <c r="R23" s="58">
        <v>42055</v>
      </c>
      <c r="S23" s="58">
        <v>42060</v>
      </c>
      <c r="T23" s="53">
        <v>180</v>
      </c>
      <c r="U23" s="58">
        <v>42240</v>
      </c>
      <c r="V23" s="71">
        <v>14000000</v>
      </c>
      <c r="W23" s="53">
        <v>60</v>
      </c>
      <c r="X23" s="73">
        <f t="shared" si="1"/>
        <v>56000000</v>
      </c>
      <c r="Y23" s="58">
        <v>42301</v>
      </c>
    </row>
    <row r="24" spans="1:25" s="13" customFormat="1" ht="72" customHeight="1" x14ac:dyDescent="0.25">
      <c r="A24" s="53">
        <f t="shared" si="0"/>
        <v>18</v>
      </c>
      <c r="B24" s="67">
        <v>22</v>
      </c>
      <c r="C24" s="54" t="s">
        <v>9</v>
      </c>
      <c r="D24" s="55" t="s">
        <v>50</v>
      </c>
      <c r="E24" s="56">
        <v>80771638</v>
      </c>
      <c r="F24" s="34">
        <v>7</v>
      </c>
      <c r="G24" s="15" t="s">
        <v>122</v>
      </c>
      <c r="H24" s="37" t="s">
        <v>123</v>
      </c>
      <c r="I24" s="17" t="s">
        <v>124</v>
      </c>
      <c r="J24" s="39" t="s">
        <v>178</v>
      </c>
      <c r="K24" s="66">
        <v>7.6</v>
      </c>
      <c r="L24" s="22" t="s">
        <v>179</v>
      </c>
      <c r="M24" s="40" t="s">
        <v>180</v>
      </c>
      <c r="N24" s="41" t="s">
        <v>181</v>
      </c>
      <c r="O24" s="21">
        <v>2446607</v>
      </c>
      <c r="P24" s="55" t="s">
        <v>49</v>
      </c>
      <c r="Q24" s="57">
        <v>38000000</v>
      </c>
      <c r="R24" s="58">
        <v>42055</v>
      </c>
      <c r="S24" s="58">
        <v>42061</v>
      </c>
      <c r="T24" s="53">
        <v>300</v>
      </c>
      <c r="U24" s="58">
        <v>42363</v>
      </c>
      <c r="V24" s="71"/>
      <c r="W24" s="53"/>
      <c r="X24" s="57"/>
      <c r="Y24" s="58"/>
    </row>
    <row r="25" spans="1:25" s="13" customFormat="1" ht="81" x14ac:dyDescent="0.25">
      <c r="A25" s="53">
        <f t="shared" si="0"/>
        <v>19</v>
      </c>
      <c r="B25" s="67">
        <v>26</v>
      </c>
      <c r="C25" s="54" t="s">
        <v>9</v>
      </c>
      <c r="D25" s="55" t="s">
        <v>52</v>
      </c>
      <c r="E25" s="56">
        <v>1032454831</v>
      </c>
      <c r="F25" s="15">
        <v>1</v>
      </c>
      <c r="G25" s="15" t="s">
        <v>122</v>
      </c>
      <c r="H25" s="42" t="s">
        <v>182</v>
      </c>
      <c r="I25" s="24" t="s">
        <v>183</v>
      </c>
      <c r="J25" s="18" t="s">
        <v>184</v>
      </c>
      <c r="K25" s="64">
        <v>2.9</v>
      </c>
      <c r="L25" s="25" t="s">
        <v>148</v>
      </c>
      <c r="M25" s="19" t="s">
        <v>137</v>
      </c>
      <c r="N25" s="29" t="s">
        <v>185</v>
      </c>
      <c r="O25" s="21">
        <v>2446607</v>
      </c>
      <c r="P25" s="55" t="s">
        <v>51</v>
      </c>
      <c r="Q25" s="57">
        <v>18000000</v>
      </c>
      <c r="R25" s="58">
        <v>42066</v>
      </c>
      <c r="S25" s="58">
        <v>42072</v>
      </c>
      <c r="T25" s="53">
        <v>365</v>
      </c>
      <c r="U25" s="58">
        <v>42437</v>
      </c>
      <c r="V25" s="71"/>
      <c r="W25" s="53"/>
      <c r="X25" s="57"/>
      <c r="Y25" s="58"/>
    </row>
    <row r="26" spans="1:25" s="13" customFormat="1" ht="72" x14ac:dyDescent="0.25">
      <c r="A26" s="53">
        <f t="shared" si="0"/>
        <v>20</v>
      </c>
      <c r="B26" s="67">
        <v>27</v>
      </c>
      <c r="C26" s="54" t="s">
        <v>9</v>
      </c>
      <c r="D26" s="55" t="s">
        <v>53</v>
      </c>
      <c r="E26" s="56">
        <v>52862359</v>
      </c>
      <c r="F26" s="15">
        <v>6</v>
      </c>
      <c r="G26" s="15" t="s">
        <v>122</v>
      </c>
      <c r="H26" s="43" t="s">
        <v>186</v>
      </c>
      <c r="I26" s="24" t="s">
        <v>187</v>
      </c>
      <c r="J26" s="18" t="s">
        <v>188</v>
      </c>
      <c r="K26" s="23">
        <v>11</v>
      </c>
      <c r="L26" s="22" t="s">
        <v>159</v>
      </c>
      <c r="M26" s="19" t="s">
        <v>160</v>
      </c>
      <c r="N26" s="29" t="s">
        <v>189</v>
      </c>
      <c r="O26" s="21">
        <v>2446607</v>
      </c>
      <c r="P26" s="55" t="s">
        <v>23</v>
      </c>
      <c r="Q26" s="57">
        <v>42000000</v>
      </c>
      <c r="R26" s="58">
        <v>42066</v>
      </c>
      <c r="S26" s="58">
        <v>42072</v>
      </c>
      <c r="T26" s="53">
        <v>180</v>
      </c>
      <c r="U26" s="58">
        <v>42255</v>
      </c>
      <c r="V26" s="71">
        <v>14000000</v>
      </c>
      <c r="W26" s="53">
        <v>60</v>
      </c>
      <c r="X26" s="73">
        <f>Q26+V26</f>
        <v>56000000</v>
      </c>
      <c r="Y26" s="58">
        <v>42316</v>
      </c>
    </row>
    <row r="27" spans="1:25" s="13" customFormat="1" ht="81" x14ac:dyDescent="0.25">
      <c r="A27" s="53">
        <f t="shared" si="0"/>
        <v>21</v>
      </c>
      <c r="B27" s="67">
        <v>29</v>
      </c>
      <c r="C27" s="54" t="s">
        <v>9</v>
      </c>
      <c r="D27" s="55" t="s">
        <v>55</v>
      </c>
      <c r="E27" s="56">
        <v>1032451688</v>
      </c>
      <c r="F27" s="15">
        <v>9</v>
      </c>
      <c r="G27" s="15" t="s">
        <v>122</v>
      </c>
      <c r="H27" s="43" t="s">
        <v>123</v>
      </c>
      <c r="I27" s="24" t="s">
        <v>124</v>
      </c>
      <c r="J27" s="18" t="s">
        <v>190</v>
      </c>
      <c r="K27" s="64" t="s">
        <v>147</v>
      </c>
      <c r="L27" s="25" t="s">
        <v>148</v>
      </c>
      <c r="M27" s="19" t="s">
        <v>137</v>
      </c>
      <c r="N27" s="44" t="s">
        <v>191</v>
      </c>
      <c r="O27" s="21">
        <v>2446607</v>
      </c>
      <c r="P27" s="55" t="s">
        <v>54</v>
      </c>
      <c r="Q27" s="57">
        <v>18000000</v>
      </c>
      <c r="R27" s="58">
        <v>42075</v>
      </c>
      <c r="S27" s="58">
        <v>42076</v>
      </c>
      <c r="T27" s="53">
        <v>365</v>
      </c>
      <c r="U27" s="58">
        <v>42441</v>
      </c>
      <c r="V27" s="71"/>
      <c r="W27" s="53"/>
      <c r="X27" s="57"/>
      <c r="Y27" s="58"/>
    </row>
    <row r="28" spans="1:25" s="13" customFormat="1" ht="81" x14ac:dyDescent="0.25">
      <c r="A28" s="53">
        <f t="shared" si="0"/>
        <v>22</v>
      </c>
      <c r="B28" s="67">
        <v>30</v>
      </c>
      <c r="C28" s="54" t="s">
        <v>9</v>
      </c>
      <c r="D28" s="55" t="s">
        <v>56</v>
      </c>
      <c r="E28" s="56">
        <v>1010164466</v>
      </c>
      <c r="F28" s="15">
        <v>1</v>
      </c>
      <c r="G28" s="15" t="s">
        <v>122</v>
      </c>
      <c r="H28" s="42" t="s">
        <v>123</v>
      </c>
      <c r="I28" s="24" t="s">
        <v>192</v>
      </c>
      <c r="J28" s="18" t="s">
        <v>155</v>
      </c>
      <c r="K28" s="64">
        <v>2.9</v>
      </c>
      <c r="L28" s="25" t="s">
        <v>148</v>
      </c>
      <c r="M28" s="19" t="s">
        <v>137</v>
      </c>
      <c r="N28" s="44" t="s">
        <v>193</v>
      </c>
      <c r="O28" s="21">
        <v>2446607</v>
      </c>
      <c r="P28" s="55" t="s">
        <v>45</v>
      </c>
      <c r="Q28" s="57">
        <v>18000000</v>
      </c>
      <c r="R28" s="58">
        <v>42076</v>
      </c>
      <c r="S28" s="58">
        <v>42081</v>
      </c>
      <c r="T28" s="53">
        <v>365</v>
      </c>
      <c r="U28" s="58">
        <v>42446</v>
      </c>
      <c r="V28" s="71"/>
      <c r="W28" s="53"/>
      <c r="X28" s="57"/>
      <c r="Y28" s="58"/>
    </row>
    <row r="29" spans="1:25" s="13" customFormat="1" ht="90" x14ac:dyDescent="0.25">
      <c r="A29" s="53">
        <f t="shared" si="0"/>
        <v>23</v>
      </c>
      <c r="B29" s="67">
        <v>31</v>
      </c>
      <c r="C29" s="54" t="s">
        <v>9</v>
      </c>
      <c r="D29" s="55" t="s">
        <v>12</v>
      </c>
      <c r="E29" s="56">
        <v>19355220</v>
      </c>
      <c r="F29" s="15">
        <v>7</v>
      </c>
      <c r="G29" s="15" t="s">
        <v>122</v>
      </c>
      <c r="H29" s="42" t="s">
        <v>123</v>
      </c>
      <c r="I29" s="24" t="s">
        <v>124</v>
      </c>
      <c r="J29" s="18" t="s">
        <v>194</v>
      </c>
      <c r="K29" s="23">
        <v>27.4</v>
      </c>
      <c r="L29" s="25" t="s">
        <v>195</v>
      </c>
      <c r="M29" s="45" t="s">
        <v>196</v>
      </c>
      <c r="N29" s="44" t="s">
        <v>197</v>
      </c>
      <c r="O29" s="21">
        <v>2446607</v>
      </c>
      <c r="P29" s="55" t="s">
        <v>57</v>
      </c>
      <c r="Q29" s="57">
        <v>64000000</v>
      </c>
      <c r="R29" s="58">
        <v>42082</v>
      </c>
      <c r="S29" s="58">
        <v>42090</v>
      </c>
      <c r="T29" s="53">
        <v>240</v>
      </c>
      <c r="U29" s="58">
        <v>42335</v>
      </c>
      <c r="V29" s="71"/>
      <c r="W29" s="53"/>
      <c r="X29" s="57"/>
      <c r="Y29" s="58"/>
    </row>
    <row r="30" spans="1:25" s="13" customFormat="1" ht="99" x14ac:dyDescent="0.25">
      <c r="A30" s="53">
        <f t="shared" si="0"/>
        <v>24</v>
      </c>
      <c r="B30" s="67">
        <v>32</v>
      </c>
      <c r="C30" s="54" t="s">
        <v>9</v>
      </c>
      <c r="D30" s="55" t="s">
        <v>120</v>
      </c>
      <c r="E30" s="56">
        <v>53891439</v>
      </c>
      <c r="F30" s="15">
        <v>4</v>
      </c>
      <c r="G30" s="15" t="s">
        <v>122</v>
      </c>
      <c r="H30" s="16" t="s">
        <v>123</v>
      </c>
      <c r="I30" s="17" t="s">
        <v>124</v>
      </c>
      <c r="J30" s="18" t="s">
        <v>198</v>
      </c>
      <c r="K30" s="23">
        <v>13</v>
      </c>
      <c r="L30" s="25" t="s">
        <v>199</v>
      </c>
      <c r="M30" s="19" t="s">
        <v>127</v>
      </c>
      <c r="N30" s="44" t="s">
        <v>200</v>
      </c>
      <c r="O30" s="21">
        <v>2446607</v>
      </c>
      <c r="P30" s="55" t="s">
        <v>121</v>
      </c>
      <c r="Q30" s="57">
        <v>11282560</v>
      </c>
      <c r="R30" s="58">
        <v>42088</v>
      </c>
      <c r="S30" s="58">
        <v>42100</v>
      </c>
      <c r="T30" s="53">
        <v>240</v>
      </c>
      <c r="U30" s="58">
        <v>42343</v>
      </c>
      <c r="V30" s="71"/>
      <c r="W30" s="53"/>
      <c r="X30" s="57"/>
      <c r="Y30" s="58"/>
    </row>
    <row r="31" spans="1:25" s="13" customFormat="1" ht="72" x14ac:dyDescent="0.25">
      <c r="A31" s="53">
        <f t="shared" si="0"/>
        <v>25</v>
      </c>
      <c r="B31" s="67">
        <v>35</v>
      </c>
      <c r="C31" s="54" t="s">
        <v>9</v>
      </c>
      <c r="D31" s="55" t="s">
        <v>59</v>
      </c>
      <c r="E31" s="56">
        <v>7180387</v>
      </c>
      <c r="F31" s="15">
        <v>1</v>
      </c>
      <c r="G31" s="15" t="s">
        <v>122</v>
      </c>
      <c r="H31" s="42" t="s">
        <v>164</v>
      </c>
      <c r="I31" s="24" t="s">
        <v>201</v>
      </c>
      <c r="J31" s="18" t="s">
        <v>202</v>
      </c>
      <c r="K31" s="23">
        <v>5.7</v>
      </c>
      <c r="L31" s="22" t="s">
        <v>159</v>
      </c>
      <c r="M31" s="19" t="s">
        <v>160</v>
      </c>
      <c r="N31" s="46"/>
      <c r="O31" s="21">
        <v>2446607</v>
      </c>
      <c r="P31" s="55" t="s">
        <v>58</v>
      </c>
      <c r="Q31" s="57">
        <v>42000000</v>
      </c>
      <c r="R31" s="58">
        <v>42090</v>
      </c>
      <c r="S31" s="58">
        <v>42102</v>
      </c>
      <c r="T31" s="53">
        <v>180</v>
      </c>
      <c r="U31" s="58">
        <v>42284</v>
      </c>
      <c r="V31" s="71"/>
      <c r="W31" s="53"/>
      <c r="X31" s="57"/>
      <c r="Y31" s="58"/>
    </row>
    <row r="32" spans="1:25" s="13" customFormat="1" ht="90" x14ac:dyDescent="0.25">
      <c r="A32" s="53">
        <f t="shared" si="0"/>
        <v>26</v>
      </c>
      <c r="B32" s="67">
        <v>38</v>
      </c>
      <c r="C32" s="54" t="s">
        <v>9</v>
      </c>
      <c r="D32" s="55" t="s">
        <v>11</v>
      </c>
      <c r="E32" s="56">
        <v>17633834</v>
      </c>
      <c r="F32" s="15">
        <v>4</v>
      </c>
      <c r="G32" s="15" t="s">
        <v>122</v>
      </c>
      <c r="H32" s="47" t="s">
        <v>203</v>
      </c>
      <c r="I32" s="47" t="s">
        <v>204</v>
      </c>
      <c r="J32" s="18" t="s">
        <v>205</v>
      </c>
      <c r="K32" s="23">
        <v>9.9</v>
      </c>
      <c r="L32" s="22" t="s">
        <v>206</v>
      </c>
      <c r="M32" s="48" t="s">
        <v>207</v>
      </c>
      <c r="N32" s="24" t="s">
        <v>208</v>
      </c>
      <c r="O32" s="21">
        <v>2446607</v>
      </c>
      <c r="P32" s="55" t="s">
        <v>60</v>
      </c>
      <c r="Q32" s="57">
        <v>65000000</v>
      </c>
      <c r="R32" s="58">
        <v>42103</v>
      </c>
      <c r="S32" s="58">
        <v>42107</v>
      </c>
      <c r="T32" s="53">
        <v>300</v>
      </c>
      <c r="U32" s="58">
        <v>42412</v>
      </c>
      <c r="V32" s="71"/>
      <c r="W32" s="53"/>
      <c r="X32" s="57"/>
      <c r="Y32" s="58"/>
    </row>
    <row r="33" spans="1:25" s="13" customFormat="1" ht="54" x14ac:dyDescent="0.25">
      <c r="A33" s="53">
        <f t="shared" si="0"/>
        <v>27</v>
      </c>
      <c r="B33" s="67">
        <v>39</v>
      </c>
      <c r="C33" s="54" t="s">
        <v>9</v>
      </c>
      <c r="D33" s="55" t="s">
        <v>16</v>
      </c>
      <c r="E33" s="56">
        <v>4114141</v>
      </c>
      <c r="F33" s="15">
        <v>5</v>
      </c>
      <c r="G33" s="15" t="s">
        <v>122</v>
      </c>
      <c r="H33" s="47" t="s">
        <v>164</v>
      </c>
      <c r="I33" s="47" t="s">
        <v>209</v>
      </c>
      <c r="J33" s="18" t="s">
        <v>210</v>
      </c>
      <c r="K33" s="23">
        <v>14</v>
      </c>
      <c r="L33" s="25" t="s">
        <v>211</v>
      </c>
      <c r="M33" s="19" t="s">
        <v>127</v>
      </c>
      <c r="N33" s="24" t="s">
        <v>212</v>
      </c>
      <c r="O33" s="21">
        <v>2446607</v>
      </c>
      <c r="P33" s="55" t="s">
        <v>61</v>
      </c>
      <c r="Q33" s="57">
        <v>12692880</v>
      </c>
      <c r="R33" s="58">
        <v>42104</v>
      </c>
      <c r="S33" s="58">
        <v>42115</v>
      </c>
      <c r="T33" s="53">
        <v>270</v>
      </c>
      <c r="U33" s="58">
        <v>42389</v>
      </c>
      <c r="V33" s="71"/>
      <c r="W33" s="53"/>
      <c r="X33" s="57"/>
      <c r="Y33" s="58"/>
    </row>
    <row r="34" spans="1:25" s="13" customFormat="1" ht="63" x14ac:dyDescent="0.25">
      <c r="A34" s="53">
        <f t="shared" si="0"/>
        <v>28</v>
      </c>
      <c r="B34" s="67">
        <v>41</v>
      </c>
      <c r="C34" s="54" t="s">
        <v>9</v>
      </c>
      <c r="D34" s="55" t="s">
        <v>47</v>
      </c>
      <c r="E34" s="56">
        <v>79741840</v>
      </c>
      <c r="F34" s="15">
        <v>7</v>
      </c>
      <c r="G34" s="15" t="s">
        <v>114</v>
      </c>
      <c r="H34" s="47" t="s">
        <v>123</v>
      </c>
      <c r="I34" s="47" t="s">
        <v>124</v>
      </c>
      <c r="J34" s="18" t="s">
        <v>294</v>
      </c>
      <c r="K34" s="64">
        <v>9.4</v>
      </c>
      <c r="L34" s="55" t="s">
        <v>217</v>
      </c>
      <c r="M34" s="19" t="s">
        <v>218</v>
      </c>
      <c r="N34" s="26" t="s">
        <v>215</v>
      </c>
      <c r="O34" s="21">
        <v>2446607</v>
      </c>
      <c r="P34" s="55" t="s">
        <v>62</v>
      </c>
      <c r="Q34" s="57">
        <v>22320000</v>
      </c>
      <c r="R34" s="58">
        <v>42116</v>
      </c>
      <c r="S34" s="58">
        <v>42118</v>
      </c>
      <c r="T34" s="53">
        <v>365</v>
      </c>
      <c r="U34" s="58">
        <v>42483</v>
      </c>
      <c r="V34" s="71"/>
      <c r="W34" s="53"/>
      <c r="X34" s="57"/>
      <c r="Y34" s="58"/>
    </row>
    <row r="35" spans="1:25" s="13" customFormat="1" ht="81" customHeight="1" x14ac:dyDescent="0.25">
      <c r="A35" s="53">
        <f t="shared" si="0"/>
        <v>29</v>
      </c>
      <c r="B35" s="67">
        <v>43</v>
      </c>
      <c r="C35" s="54" t="s">
        <v>9</v>
      </c>
      <c r="D35" s="55" t="s">
        <v>64</v>
      </c>
      <c r="E35" s="56">
        <v>52451825</v>
      </c>
      <c r="F35" s="15">
        <v>3</v>
      </c>
      <c r="G35" s="15" t="s">
        <v>114</v>
      </c>
      <c r="H35" s="47" t="s">
        <v>123</v>
      </c>
      <c r="I35" s="47" t="s">
        <v>124</v>
      </c>
      <c r="J35" s="18" t="s">
        <v>290</v>
      </c>
      <c r="K35" s="23">
        <v>7.4</v>
      </c>
      <c r="L35" s="55" t="s">
        <v>219</v>
      </c>
      <c r="M35" s="19" t="s">
        <v>137</v>
      </c>
      <c r="N35" s="29" t="s">
        <v>246</v>
      </c>
      <c r="O35" s="21">
        <v>2446607</v>
      </c>
      <c r="P35" s="55" t="s">
        <v>63</v>
      </c>
      <c r="Q35" s="57">
        <v>1500000</v>
      </c>
      <c r="R35" s="58">
        <v>42121</v>
      </c>
      <c r="S35" s="58">
        <v>42128</v>
      </c>
      <c r="T35" s="53">
        <v>45</v>
      </c>
      <c r="U35" s="19" t="s">
        <v>306</v>
      </c>
      <c r="V35" s="70"/>
      <c r="W35" s="53"/>
      <c r="X35" s="57"/>
      <c r="Y35" s="58"/>
    </row>
    <row r="36" spans="1:25" s="13" customFormat="1" ht="47.25" customHeight="1" x14ac:dyDescent="0.25">
      <c r="A36" s="53">
        <f t="shared" si="0"/>
        <v>30</v>
      </c>
      <c r="B36" s="67">
        <v>45</v>
      </c>
      <c r="C36" s="54" t="s">
        <v>9</v>
      </c>
      <c r="D36" s="55" t="s">
        <v>66</v>
      </c>
      <c r="E36" s="56">
        <v>40045624</v>
      </c>
      <c r="F36" s="15">
        <v>5</v>
      </c>
      <c r="G36" s="15" t="s">
        <v>114</v>
      </c>
      <c r="H36" s="47" t="s">
        <v>241</v>
      </c>
      <c r="I36" s="47" t="s">
        <v>242</v>
      </c>
      <c r="J36" s="18" t="s">
        <v>295</v>
      </c>
      <c r="K36" s="23">
        <v>3.3</v>
      </c>
      <c r="L36" s="55" t="s">
        <v>220</v>
      </c>
      <c r="M36" s="19" t="s">
        <v>127</v>
      </c>
      <c r="N36" s="24" t="s">
        <v>247</v>
      </c>
      <c r="O36" s="21">
        <v>2446607</v>
      </c>
      <c r="P36" s="55" t="s">
        <v>65</v>
      </c>
      <c r="Q36" s="57">
        <v>14080000</v>
      </c>
      <c r="R36" s="58">
        <v>42128</v>
      </c>
      <c r="S36" s="58">
        <v>42152</v>
      </c>
      <c r="T36" s="53">
        <v>240</v>
      </c>
      <c r="U36" s="58">
        <v>42396</v>
      </c>
      <c r="V36" s="71"/>
      <c r="W36" s="53"/>
      <c r="X36" s="57"/>
      <c r="Y36" s="58"/>
    </row>
    <row r="37" spans="1:25" s="13" customFormat="1" ht="64.5" customHeight="1" x14ac:dyDescent="0.25">
      <c r="A37" s="53">
        <f t="shared" si="0"/>
        <v>31</v>
      </c>
      <c r="B37" s="67">
        <v>49</v>
      </c>
      <c r="C37" s="54" t="s">
        <v>9</v>
      </c>
      <c r="D37" s="55" t="s">
        <v>15</v>
      </c>
      <c r="E37" s="56">
        <v>1020781639</v>
      </c>
      <c r="F37" s="15">
        <v>1</v>
      </c>
      <c r="G37" s="15" t="s">
        <v>243</v>
      </c>
      <c r="H37" s="18" t="s">
        <v>245</v>
      </c>
      <c r="I37" s="18" t="s">
        <v>244</v>
      </c>
      <c r="J37" s="18" t="s">
        <v>296</v>
      </c>
      <c r="K37" s="23">
        <v>30.9</v>
      </c>
      <c r="L37" s="55" t="s">
        <v>221</v>
      </c>
      <c r="M37" s="52" t="s">
        <v>274</v>
      </c>
      <c r="N37" s="24" t="s">
        <v>248</v>
      </c>
      <c r="O37" s="21">
        <v>2446607</v>
      </c>
      <c r="P37" s="55" t="s">
        <v>67</v>
      </c>
      <c r="Q37" s="57">
        <v>64000000</v>
      </c>
      <c r="R37" s="58">
        <v>42131</v>
      </c>
      <c r="S37" s="58">
        <v>42137</v>
      </c>
      <c r="T37" s="53">
        <v>240</v>
      </c>
      <c r="U37" s="58">
        <v>42381</v>
      </c>
      <c r="V37" s="71"/>
      <c r="W37" s="53"/>
      <c r="X37" s="57"/>
      <c r="Y37" s="58"/>
    </row>
    <row r="38" spans="1:25" s="13" customFormat="1" ht="54" x14ac:dyDescent="0.25">
      <c r="A38" s="53">
        <f t="shared" si="0"/>
        <v>32</v>
      </c>
      <c r="B38" s="67">
        <v>52</v>
      </c>
      <c r="C38" s="54" t="s">
        <v>9</v>
      </c>
      <c r="D38" s="55" t="s">
        <v>69</v>
      </c>
      <c r="E38" s="56">
        <v>79876326</v>
      </c>
      <c r="F38" s="15">
        <v>2</v>
      </c>
      <c r="G38" s="15" t="s">
        <v>114</v>
      </c>
      <c r="H38" s="26" t="s">
        <v>123</v>
      </c>
      <c r="I38" s="47" t="s">
        <v>124</v>
      </c>
      <c r="J38" s="18" t="s">
        <v>297</v>
      </c>
      <c r="K38" s="23">
        <v>25</v>
      </c>
      <c r="L38" s="55" t="s">
        <v>222</v>
      </c>
      <c r="M38" s="19" t="s">
        <v>127</v>
      </c>
      <c r="N38" s="24" t="s">
        <v>249</v>
      </c>
      <c r="O38" s="21">
        <v>2446607</v>
      </c>
      <c r="P38" s="55" t="s">
        <v>68</v>
      </c>
      <c r="Q38" s="57">
        <v>9000000</v>
      </c>
      <c r="R38" s="58">
        <v>42136</v>
      </c>
      <c r="S38" s="58">
        <v>42143</v>
      </c>
      <c r="T38" s="53">
        <v>180</v>
      </c>
      <c r="U38" s="58">
        <v>42326</v>
      </c>
      <c r="V38" s="71"/>
      <c r="W38" s="53"/>
      <c r="X38" s="57"/>
      <c r="Y38" s="58"/>
    </row>
    <row r="39" spans="1:25" s="13" customFormat="1" ht="36" x14ac:dyDescent="0.25">
      <c r="A39" s="53">
        <f t="shared" si="0"/>
        <v>33</v>
      </c>
      <c r="B39" s="67">
        <v>54</v>
      </c>
      <c r="C39" s="54" t="s">
        <v>9</v>
      </c>
      <c r="D39" s="55" t="s">
        <v>71</v>
      </c>
      <c r="E39" s="56">
        <v>79876755</v>
      </c>
      <c r="F39" s="15">
        <v>9</v>
      </c>
      <c r="G39" s="15" t="s">
        <v>114</v>
      </c>
      <c r="H39" s="26" t="s">
        <v>123</v>
      </c>
      <c r="I39" s="47" t="s">
        <v>124</v>
      </c>
      <c r="J39" s="18" t="s">
        <v>298</v>
      </c>
      <c r="K39" s="23">
        <v>15</v>
      </c>
      <c r="L39" s="55" t="s">
        <v>223</v>
      </c>
      <c r="M39" s="19" t="s">
        <v>127</v>
      </c>
      <c r="N39" s="24" t="s">
        <v>250</v>
      </c>
      <c r="O39" s="21">
        <v>2446607</v>
      </c>
      <c r="P39" s="55" t="s">
        <v>70</v>
      </c>
      <c r="Q39" s="57">
        <v>11282560</v>
      </c>
      <c r="R39" s="58">
        <v>42139</v>
      </c>
      <c r="S39" s="58">
        <v>42150</v>
      </c>
      <c r="T39" s="53">
        <v>240</v>
      </c>
      <c r="U39" s="58">
        <v>42394</v>
      </c>
      <c r="V39" s="71"/>
      <c r="W39" s="53"/>
      <c r="X39" s="57"/>
      <c r="Y39" s="58"/>
    </row>
    <row r="40" spans="1:25" s="13" customFormat="1" ht="36" x14ac:dyDescent="0.25">
      <c r="A40" s="53">
        <f t="shared" si="0"/>
        <v>34</v>
      </c>
      <c r="B40" s="67">
        <v>55</v>
      </c>
      <c r="C40" s="54" t="s">
        <v>9</v>
      </c>
      <c r="D40" s="55" t="s">
        <v>73</v>
      </c>
      <c r="E40" s="56">
        <v>51958462</v>
      </c>
      <c r="F40" s="15">
        <v>7</v>
      </c>
      <c r="G40" s="15" t="s">
        <v>114</v>
      </c>
      <c r="H40" s="26" t="s">
        <v>123</v>
      </c>
      <c r="I40" s="47" t="s">
        <v>124</v>
      </c>
      <c r="J40" s="18" t="s">
        <v>299</v>
      </c>
      <c r="K40" s="23">
        <v>7.9</v>
      </c>
      <c r="L40" s="55" t="s">
        <v>224</v>
      </c>
      <c r="M40" s="19" t="s">
        <v>127</v>
      </c>
      <c r="N40" s="24" t="s">
        <v>251</v>
      </c>
      <c r="O40" s="21">
        <v>2446607</v>
      </c>
      <c r="P40" s="55" t="s">
        <v>72</v>
      </c>
      <c r="Q40" s="57">
        <v>9000000</v>
      </c>
      <c r="R40" s="58">
        <v>42143</v>
      </c>
      <c r="S40" s="58">
        <v>42146</v>
      </c>
      <c r="T40" s="53">
        <v>180</v>
      </c>
      <c r="U40" s="58">
        <v>42330</v>
      </c>
      <c r="V40" s="71"/>
      <c r="W40" s="53"/>
      <c r="X40" s="57"/>
      <c r="Y40" s="58"/>
    </row>
    <row r="41" spans="1:25" s="13" customFormat="1" ht="54" x14ac:dyDescent="0.25">
      <c r="A41" s="53">
        <f t="shared" si="0"/>
        <v>35</v>
      </c>
      <c r="B41" s="67">
        <v>56</v>
      </c>
      <c r="C41" s="54" t="s">
        <v>9</v>
      </c>
      <c r="D41" s="55" t="s">
        <v>75</v>
      </c>
      <c r="E41" s="56">
        <v>1015437290</v>
      </c>
      <c r="F41" s="15">
        <v>1</v>
      </c>
      <c r="G41" s="15" t="s">
        <v>114</v>
      </c>
      <c r="H41" s="26" t="s">
        <v>123</v>
      </c>
      <c r="I41" s="47" t="s">
        <v>124</v>
      </c>
      <c r="J41" s="18" t="s">
        <v>300</v>
      </c>
      <c r="K41" s="23">
        <v>0.7</v>
      </c>
      <c r="L41" s="55" t="s">
        <v>225</v>
      </c>
      <c r="M41" s="48" t="s">
        <v>218</v>
      </c>
      <c r="N41" s="24" t="s">
        <v>252</v>
      </c>
      <c r="O41" s="21">
        <v>2446607</v>
      </c>
      <c r="P41" s="55" t="s">
        <v>74</v>
      </c>
      <c r="Q41" s="57">
        <v>12000000</v>
      </c>
      <c r="R41" s="58">
        <v>42143</v>
      </c>
      <c r="S41" s="58">
        <v>42145</v>
      </c>
      <c r="T41" s="53">
        <v>240</v>
      </c>
      <c r="U41" s="58">
        <v>42389</v>
      </c>
      <c r="V41" s="71"/>
      <c r="W41" s="53"/>
      <c r="X41" s="57"/>
      <c r="Y41" s="58"/>
    </row>
    <row r="42" spans="1:25" s="13" customFormat="1" ht="54" x14ac:dyDescent="0.25">
      <c r="A42" s="53">
        <f t="shared" si="0"/>
        <v>36</v>
      </c>
      <c r="B42" s="67">
        <v>59</v>
      </c>
      <c r="C42" s="54" t="s">
        <v>9</v>
      </c>
      <c r="D42" s="55" t="s">
        <v>77</v>
      </c>
      <c r="E42" s="56">
        <v>79874768</v>
      </c>
      <c r="F42" s="15">
        <v>5</v>
      </c>
      <c r="G42" s="15" t="s">
        <v>114</v>
      </c>
      <c r="H42" s="26" t="s">
        <v>123</v>
      </c>
      <c r="I42" s="47" t="s">
        <v>124</v>
      </c>
      <c r="J42" s="18" t="s">
        <v>310</v>
      </c>
      <c r="K42" s="23">
        <v>10.6</v>
      </c>
      <c r="L42" s="55" t="s">
        <v>226</v>
      </c>
      <c r="M42" s="48" t="s">
        <v>218</v>
      </c>
      <c r="N42" s="24" t="s">
        <v>253</v>
      </c>
      <c r="O42" s="21">
        <v>2446607</v>
      </c>
      <c r="P42" s="55" t="s">
        <v>76</v>
      </c>
      <c r="Q42" s="57">
        <v>15120000</v>
      </c>
      <c r="R42" s="58">
        <v>42145</v>
      </c>
      <c r="S42" s="58">
        <v>42150</v>
      </c>
      <c r="T42" s="53">
        <v>240</v>
      </c>
      <c r="U42" s="58">
        <v>42394</v>
      </c>
      <c r="V42" s="71"/>
      <c r="W42" s="53"/>
      <c r="X42" s="57"/>
      <c r="Y42" s="58"/>
    </row>
    <row r="43" spans="1:25" s="13" customFormat="1" ht="111" customHeight="1" x14ac:dyDescent="0.25">
      <c r="A43" s="53">
        <f t="shared" si="0"/>
        <v>37</v>
      </c>
      <c r="B43" s="67">
        <v>60</v>
      </c>
      <c r="C43" s="54" t="s">
        <v>9</v>
      </c>
      <c r="D43" s="55" t="s">
        <v>79</v>
      </c>
      <c r="E43" s="56">
        <v>19242360</v>
      </c>
      <c r="F43" s="15">
        <v>4</v>
      </c>
      <c r="G43" s="15" t="s">
        <v>114</v>
      </c>
      <c r="H43" s="26" t="s">
        <v>123</v>
      </c>
      <c r="I43" s="47" t="s">
        <v>124</v>
      </c>
      <c r="J43" s="18" t="s">
        <v>301</v>
      </c>
      <c r="K43" s="23">
        <v>27.3</v>
      </c>
      <c r="L43" s="55" t="s">
        <v>227</v>
      </c>
      <c r="M43" s="19" t="s">
        <v>275</v>
      </c>
      <c r="N43" s="24" t="s">
        <v>307</v>
      </c>
      <c r="O43" s="21">
        <v>2446607</v>
      </c>
      <c r="P43" s="55" t="s">
        <v>78</v>
      </c>
      <c r="Q43" s="57">
        <v>48000000</v>
      </c>
      <c r="R43" s="58">
        <v>42145</v>
      </c>
      <c r="S43" s="58">
        <v>42146</v>
      </c>
      <c r="T43" s="53">
        <v>240</v>
      </c>
      <c r="U43" s="58">
        <v>42390</v>
      </c>
      <c r="V43" s="71"/>
      <c r="W43" s="53"/>
      <c r="X43" s="57"/>
      <c r="Y43" s="58"/>
    </row>
    <row r="44" spans="1:25" s="13" customFormat="1" ht="54" x14ac:dyDescent="0.25">
      <c r="A44" s="53">
        <f t="shared" si="0"/>
        <v>38</v>
      </c>
      <c r="B44" s="67">
        <v>61</v>
      </c>
      <c r="C44" s="54" t="s">
        <v>9</v>
      </c>
      <c r="D44" s="55" t="s">
        <v>19</v>
      </c>
      <c r="E44" s="56">
        <v>76044686</v>
      </c>
      <c r="F44" s="15">
        <v>8</v>
      </c>
      <c r="G44" s="15" t="s">
        <v>114</v>
      </c>
      <c r="H44" s="47" t="s">
        <v>255</v>
      </c>
      <c r="I44" s="47" t="s">
        <v>256</v>
      </c>
      <c r="J44" s="18" t="s">
        <v>302</v>
      </c>
      <c r="K44" s="23">
        <v>15</v>
      </c>
      <c r="L44" s="55" t="s">
        <v>228</v>
      </c>
      <c r="M44" s="19" t="s">
        <v>127</v>
      </c>
      <c r="N44" s="29" t="s">
        <v>257</v>
      </c>
      <c r="O44" s="21">
        <v>2446607</v>
      </c>
      <c r="P44" s="55" t="s">
        <v>80</v>
      </c>
      <c r="Q44" s="57">
        <v>10325000</v>
      </c>
      <c r="R44" s="58">
        <v>42145</v>
      </c>
      <c r="S44" s="58">
        <v>42150</v>
      </c>
      <c r="T44" s="53">
        <v>210</v>
      </c>
      <c r="U44" s="58">
        <v>42363</v>
      </c>
      <c r="V44" s="71"/>
      <c r="W44" s="53"/>
      <c r="X44" s="57"/>
      <c r="Y44" s="58"/>
    </row>
    <row r="45" spans="1:25" s="13" customFormat="1" ht="54" x14ac:dyDescent="0.25">
      <c r="A45" s="53">
        <f t="shared" si="0"/>
        <v>39</v>
      </c>
      <c r="B45" s="67">
        <v>63</v>
      </c>
      <c r="C45" s="54" t="s">
        <v>9</v>
      </c>
      <c r="D45" s="55" t="s">
        <v>18</v>
      </c>
      <c r="E45" s="56">
        <v>79449428</v>
      </c>
      <c r="F45" s="15">
        <v>4</v>
      </c>
      <c r="G45" s="15" t="s">
        <v>114</v>
      </c>
      <c r="H45" s="26" t="s">
        <v>123</v>
      </c>
      <c r="I45" s="47" t="s">
        <v>124</v>
      </c>
      <c r="J45" s="18" t="s">
        <v>303</v>
      </c>
      <c r="K45" s="23">
        <v>13.5</v>
      </c>
      <c r="L45" s="55" t="s">
        <v>229</v>
      </c>
      <c r="M45" s="19" t="s">
        <v>127</v>
      </c>
      <c r="N45" s="24" t="s">
        <v>258</v>
      </c>
      <c r="O45" s="21">
        <v>2446607</v>
      </c>
      <c r="P45" s="55" t="s">
        <v>81</v>
      </c>
      <c r="Q45" s="57">
        <v>10444000</v>
      </c>
      <c r="R45" s="58">
        <v>42146</v>
      </c>
      <c r="S45" s="58">
        <v>42150</v>
      </c>
      <c r="T45" s="53">
        <v>210</v>
      </c>
      <c r="U45" s="58">
        <v>42363</v>
      </c>
      <c r="V45" s="71"/>
      <c r="W45" s="53"/>
      <c r="X45" s="57"/>
      <c r="Y45" s="58"/>
    </row>
    <row r="46" spans="1:25" s="13" customFormat="1" ht="81" x14ac:dyDescent="0.25">
      <c r="A46" s="53">
        <f t="shared" si="0"/>
        <v>40</v>
      </c>
      <c r="B46" s="67">
        <v>73</v>
      </c>
      <c r="C46" s="54" t="s">
        <v>9</v>
      </c>
      <c r="D46" s="55" t="s">
        <v>83</v>
      </c>
      <c r="E46" s="56">
        <v>1022361427</v>
      </c>
      <c r="F46" s="15">
        <v>0</v>
      </c>
      <c r="G46" s="15" t="s">
        <v>114</v>
      </c>
      <c r="H46" s="26" t="s">
        <v>123</v>
      </c>
      <c r="I46" s="47" t="s">
        <v>124</v>
      </c>
      <c r="J46" s="18" t="s">
        <v>285</v>
      </c>
      <c r="K46" s="23">
        <v>0.6</v>
      </c>
      <c r="L46" s="22" t="s">
        <v>230</v>
      </c>
      <c r="M46" s="48" t="s">
        <v>276</v>
      </c>
      <c r="N46" s="24" t="s">
        <v>259</v>
      </c>
      <c r="O46" s="21">
        <v>2446607</v>
      </c>
      <c r="P46" s="55" t="s">
        <v>82</v>
      </c>
      <c r="Q46" s="57">
        <v>22800000</v>
      </c>
      <c r="R46" s="58">
        <v>42159</v>
      </c>
      <c r="S46" s="58">
        <v>42164</v>
      </c>
      <c r="T46" s="53">
        <v>180</v>
      </c>
      <c r="U46" s="58">
        <v>42347</v>
      </c>
      <c r="V46" s="71"/>
      <c r="W46" s="53"/>
      <c r="X46" s="57"/>
      <c r="Y46" s="58"/>
    </row>
    <row r="47" spans="1:25" s="13" customFormat="1" ht="135" x14ac:dyDescent="0.25">
      <c r="A47" s="53">
        <f t="shared" si="0"/>
        <v>41</v>
      </c>
      <c r="B47" s="67">
        <v>82</v>
      </c>
      <c r="C47" s="54" t="s">
        <v>9</v>
      </c>
      <c r="D47" s="55" t="s">
        <v>14</v>
      </c>
      <c r="E47" s="56">
        <v>46676852</v>
      </c>
      <c r="F47" s="15">
        <v>7</v>
      </c>
      <c r="G47" s="15" t="s">
        <v>114</v>
      </c>
      <c r="H47" s="22" t="s">
        <v>268</v>
      </c>
      <c r="I47" s="47" t="s">
        <v>267</v>
      </c>
      <c r="J47" s="18" t="s">
        <v>286</v>
      </c>
      <c r="K47" s="23">
        <v>7.5</v>
      </c>
      <c r="L47" s="55" t="s">
        <v>231</v>
      </c>
      <c r="M47" s="19" t="s">
        <v>207</v>
      </c>
      <c r="N47" s="24" t="s">
        <v>260</v>
      </c>
      <c r="O47" s="21">
        <v>2446607</v>
      </c>
      <c r="P47" s="55" t="s">
        <v>84</v>
      </c>
      <c r="Q47" s="57">
        <v>65000000</v>
      </c>
      <c r="R47" s="58">
        <v>42178</v>
      </c>
      <c r="S47" s="58">
        <v>42179</v>
      </c>
      <c r="T47" s="53">
        <v>300</v>
      </c>
      <c r="U47" s="58">
        <v>42483</v>
      </c>
      <c r="V47" s="71"/>
      <c r="W47" s="53"/>
      <c r="X47" s="57"/>
      <c r="Y47" s="58"/>
    </row>
    <row r="48" spans="1:25" s="13" customFormat="1" ht="99" x14ac:dyDescent="0.25">
      <c r="A48" s="53">
        <f t="shared" si="0"/>
        <v>42</v>
      </c>
      <c r="B48" s="67">
        <v>83</v>
      </c>
      <c r="C48" s="54" t="s">
        <v>9</v>
      </c>
      <c r="D48" s="55" t="s">
        <v>13</v>
      </c>
      <c r="E48" s="56">
        <v>13495039</v>
      </c>
      <c r="F48" s="15">
        <v>8</v>
      </c>
      <c r="G48" s="15" t="s">
        <v>114</v>
      </c>
      <c r="H48" s="26" t="s">
        <v>123</v>
      </c>
      <c r="I48" s="47" t="s">
        <v>124</v>
      </c>
      <c r="J48" s="18" t="s">
        <v>287</v>
      </c>
      <c r="K48" s="23">
        <v>21.9</v>
      </c>
      <c r="L48" s="55" t="s">
        <v>232</v>
      </c>
      <c r="M48" s="19" t="s">
        <v>207</v>
      </c>
      <c r="N48" s="24" t="s">
        <v>261</v>
      </c>
      <c r="O48" s="21">
        <v>2446607</v>
      </c>
      <c r="P48" s="55" t="s">
        <v>85</v>
      </c>
      <c r="Q48" s="57">
        <v>65000000</v>
      </c>
      <c r="R48" s="58">
        <v>42179</v>
      </c>
      <c r="S48" s="58">
        <v>42179</v>
      </c>
      <c r="T48" s="53">
        <v>300</v>
      </c>
      <c r="U48" s="58">
        <v>42483</v>
      </c>
      <c r="V48" s="71"/>
      <c r="W48" s="53"/>
      <c r="X48" s="57"/>
      <c r="Y48" s="58"/>
    </row>
    <row r="49" spans="1:25" s="13" customFormat="1" ht="99" x14ac:dyDescent="0.25">
      <c r="A49" s="53">
        <f t="shared" si="0"/>
        <v>43</v>
      </c>
      <c r="B49" s="67">
        <v>84</v>
      </c>
      <c r="C49" s="54" t="s">
        <v>9</v>
      </c>
      <c r="D49" s="55" t="s">
        <v>87</v>
      </c>
      <c r="E49" s="56">
        <v>51937099</v>
      </c>
      <c r="F49" s="15">
        <v>6</v>
      </c>
      <c r="G49" s="15" t="s">
        <v>114</v>
      </c>
      <c r="H49" s="22" t="s">
        <v>270</v>
      </c>
      <c r="I49" s="47" t="s">
        <v>269</v>
      </c>
      <c r="J49" s="18" t="s">
        <v>288</v>
      </c>
      <c r="K49" s="23">
        <v>15</v>
      </c>
      <c r="L49" s="55" t="s">
        <v>233</v>
      </c>
      <c r="M49" s="48" t="s">
        <v>277</v>
      </c>
      <c r="N49" s="24" t="s">
        <v>262</v>
      </c>
      <c r="O49" s="21">
        <v>2446607</v>
      </c>
      <c r="P49" s="55" t="s">
        <v>86</v>
      </c>
      <c r="Q49" s="57">
        <v>45000000</v>
      </c>
      <c r="R49" s="58">
        <v>42179</v>
      </c>
      <c r="S49" s="58">
        <v>42181</v>
      </c>
      <c r="T49" s="53">
        <v>60</v>
      </c>
      <c r="U49" s="19" t="s">
        <v>316</v>
      </c>
      <c r="V49" s="71"/>
      <c r="W49" s="53"/>
      <c r="X49" s="57"/>
      <c r="Y49" s="58"/>
    </row>
    <row r="50" spans="1:25" s="13" customFormat="1" ht="72" customHeight="1" x14ac:dyDescent="0.25">
      <c r="A50" s="53">
        <f t="shared" si="0"/>
        <v>44</v>
      </c>
      <c r="B50" s="67">
        <v>85</v>
      </c>
      <c r="C50" s="54" t="s">
        <v>9</v>
      </c>
      <c r="D50" s="55" t="s">
        <v>89</v>
      </c>
      <c r="E50" s="56">
        <v>52447515</v>
      </c>
      <c r="F50" s="15">
        <v>1</v>
      </c>
      <c r="G50" s="15" t="s">
        <v>114</v>
      </c>
      <c r="H50" s="42" t="s">
        <v>123</v>
      </c>
      <c r="I50" s="47" t="s">
        <v>124</v>
      </c>
      <c r="J50" s="18" t="s">
        <v>289</v>
      </c>
      <c r="K50" s="23">
        <v>19</v>
      </c>
      <c r="L50" s="55" t="s">
        <v>234</v>
      </c>
      <c r="M50" s="48" t="s">
        <v>278</v>
      </c>
      <c r="N50" s="24" t="s">
        <v>263</v>
      </c>
      <c r="O50" s="21">
        <v>2446607</v>
      </c>
      <c r="P50" s="55" t="s">
        <v>88</v>
      </c>
      <c r="Q50" s="57">
        <v>9325000</v>
      </c>
      <c r="R50" s="58">
        <v>42179</v>
      </c>
      <c r="S50" s="58">
        <v>42180</v>
      </c>
      <c r="T50" s="53">
        <v>150</v>
      </c>
      <c r="U50" s="58">
        <v>42332</v>
      </c>
      <c r="V50" s="71"/>
      <c r="W50" s="53"/>
      <c r="X50" s="57"/>
      <c r="Y50" s="58"/>
    </row>
    <row r="51" spans="1:25" s="13" customFormat="1" ht="99" x14ac:dyDescent="0.25">
      <c r="A51" s="53">
        <f t="shared" si="0"/>
        <v>45</v>
      </c>
      <c r="B51" s="67">
        <v>86</v>
      </c>
      <c r="C51" s="54" t="s">
        <v>9</v>
      </c>
      <c r="D51" s="55" t="s">
        <v>91</v>
      </c>
      <c r="E51" s="56">
        <v>19424194</v>
      </c>
      <c r="F51" s="15">
        <v>1</v>
      </c>
      <c r="G51" s="15" t="s">
        <v>114</v>
      </c>
      <c r="H51" s="42" t="s">
        <v>164</v>
      </c>
      <c r="I51" s="47" t="s">
        <v>169</v>
      </c>
      <c r="J51" s="18" t="s">
        <v>290</v>
      </c>
      <c r="K51" s="23">
        <v>12.7</v>
      </c>
      <c r="L51" s="55" t="s">
        <v>235</v>
      </c>
      <c r="M51" s="19" t="s">
        <v>137</v>
      </c>
      <c r="N51" s="24" t="s">
        <v>254</v>
      </c>
      <c r="O51" s="21">
        <v>2446607</v>
      </c>
      <c r="P51" s="55" t="s">
        <v>90</v>
      </c>
      <c r="Q51" s="57">
        <v>10500000</v>
      </c>
      <c r="R51" s="58">
        <v>42179</v>
      </c>
      <c r="S51" s="58">
        <v>42186</v>
      </c>
      <c r="T51" s="53">
        <v>210</v>
      </c>
      <c r="U51" s="58">
        <v>42398</v>
      </c>
      <c r="V51" s="71"/>
      <c r="W51" s="53"/>
      <c r="X51" s="57"/>
      <c r="Y51" s="58"/>
    </row>
    <row r="52" spans="1:25" s="13" customFormat="1" ht="72" x14ac:dyDescent="0.25">
      <c r="A52" s="53">
        <f t="shared" si="0"/>
        <v>46</v>
      </c>
      <c r="B52" s="67">
        <v>87</v>
      </c>
      <c r="C52" s="54" t="s">
        <v>9</v>
      </c>
      <c r="D52" s="55" t="s">
        <v>93</v>
      </c>
      <c r="E52" s="56">
        <v>19267901</v>
      </c>
      <c r="F52" s="15">
        <v>7</v>
      </c>
      <c r="G52" s="15" t="s">
        <v>114</v>
      </c>
      <c r="H52" s="42" t="s">
        <v>123</v>
      </c>
      <c r="I52" s="47" t="s">
        <v>124</v>
      </c>
      <c r="J52" s="18" t="s">
        <v>290</v>
      </c>
      <c r="K52" s="23">
        <v>11</v>
      </c>
      <c r="L52" s="55" t="s">
        <v>234</v>
      </c>
      <c r="M52" s="48" t="s">
        <v>278</v>
      </c>
      <c r="N52" s="24" t="s">
        <v>254</v>
      </c>
      <c r="O52" s="21">
        <v>2446607</v>
      </c>
      <c r="P52" s="55" t="s">
        <v>92</v>
      </c>
      <c r="Q52" s="57">
        <v>9325000</v>
      </c>
      <c r="R52" s="58">
        <v>42179</v>
      </c>
      <c r="S52" s="58">
        <v>42180</v>
      </c>
      <c r="T52" s="53">
        <v>150</v>
      </c>
      <c r="U52" s="58">
        <v>42332</v>
      </c>
      <c r="V52" s="71"/>
      <c r="W52" s="53"/>
      <c r="X52" s="57"/>
      <c r="Y52" s="58"/>
    </row>
    <row r="53" spans="1:25" s="13" customFormat="1" ht="63" x14ac:dyDescent="0.25">
      <c r="A53" s="53">
        <f t="shared" si="0"/>
        <v>47</v>
      </c>
      <c r="B53" s="67">
        <v>88</v>
      </c>
      <c r="C53" s="54" t="s">
        <v>9</v>
      </c>
      <c r="D53" s="55" t="s">
        <v>95</v>
      </c>
      <c r="E53" s="56">
        <v>52235022</v>
      </c>
      <c r="F53" s="15">
        <v>0</v>
      </c>
      <c r="G53" s="15" t="s">
        <v>114</v>
      </c>
      <c r="H53" s="42" t="s">
        <v>123</v>
      </c>
      <c r="I53" s="47" t="s">
        <v>124</v>
      </c>
      <c r="J53" s="18" t="s">
        <v>309</v>
      </c>
      <c r="K53" s="23">
        <v>9</v>
      </c>
      <c r="L53" s="55" t="s">
        <v>236</v>
      </c>
      <c r="M53" s="19" t="s">
        <v>127</v>
      </c>
      <c r="N53" s="24" t="s">
        <v>264</v>
      </c>
      <c r="O53" s="21">
        <v>2446607</v>
      </c>
      <c r="P53" s="55" t="s">
        <v>94</v>
      </c>
      <c r="Q53" s="57">
        <v>10000000</v>
      </c>
      <c r="R53" s="58">
        <v>42179</v>
      </c>
      <c r="S53" s="58">
        <v>42181</v>
      </c>
      <c r="T53" s="53">
        <v>150</v>
      </c>
      <c r="U53" s="58">
        <v>42333</v>
      </c>
      <c r="V53" s="71"/>
      <c r="W53" s="53"/>
      <c r="X53" s="57"/>
      <c r="Y53" s="58"/>
    </row>
    <row r="54" spans="1:25" s="13" customFormat="1" ht="81" x14ac:dyDescent="0.25">
      <c r="A54" s="53">
        <f t="shared" si="0"/>
        <v>48</v>
      </c>
      <c r="B54" s="67">
        <v>89</v>
      </c>
      <c r="C54" s="54" t="s">
        <v>9</v>
      </c>
      <c r="D54" s="55" t="s">
        <v>97</v>
      </c>
      <c r="E54" s="56">
        <v>52323379</v>
      </c>
      <c r="F54" s="15">
        <v>1</v>
      </c>
      <c r="G54" s="15" t="s">
        <v>114</v>
      </c>
      <c r="H54" s="42" t="s">
        <v>123</v>
      </c>
      <c r="I54" s="47" t="s">
        <v>124</v>
      </c>
      <c r="J54" s="18" t="s">
        <v>285</v>
      </c>
      <c r="K54" s="23">
        <v>7.6</v>
      </c>
      <c r="L54" s="55" t="s">
        <v>237</v>
      </c>
      <c r="M54" s="19" t="s">
        <v>279</v>
      </c>
      <c r="N54" s="24" t="s">
        <v>254</v>
      </c>
      <c r="O54" s="21">
        <v>2446607</v>
      </c>
      <c r="P54" s="55" t="s">
        <v>96</v>
      </c>
      <c r="Q54" s="57">
        <v>36000000</v>
      </c>
      <c r="R54" s="58">
        <v>42179</v>
      </c>
      <c r="S54" s="58">
        <v>42180</v>
      </c>
      <c r="T54" s="53">
        <v>180</v>
      </c>
      <c r="U54" s="58">
        <v>42362</v>
      </c>
      <c r="V54" s="71"/>
      <c r="W54" s="53"/>
      <c r="X54" s="57"/>
      <c r="Y54" s="58"/>
    </row>
    <row r="55" spans="1:25" s="13" customFormat="1" ht="99.75" customHeight="1" x14ac:dyDescent="0.25">
      <c r="A55" s="53">
        <f t="shared" si="0"/>
        <v>49</v>
      </c>
      <c r="B55" s="67">
        <v>90</v>
      </c>
      <c r="C55" s="54" t="s">
        <v>9</v>
      </c>
      <c r="D55" s="55" t="s">
        <v>98</v>
      </c>
      <c r="E55" s="56">
        <v>27615392</v>
      </c>
      <c r="F55" s="15">
        <v>0</v>
      </c>
      <c r="G55" s="15" t="s">
        <v>114</v>
      </c>
      <c r="H55" s="42" t="s">
        <v>270</v>
      </c>
      <c r="I55" s="47" t="s">
        <v>271</v>
      </c>
      <c r="J55" s="18" t="s">
        <v>291</v>
      </c>
      <c r="K55" s="23">
        <v>16</v>
      </c>
      <c r="L55" s="55" t="s">
        <v>239</v>
      </c>
      <c r="M55" s="48" t="s">
        <v>280</v>
      </c>
      <c r="N55" s="24" t="s">
        <v>265</v>
      </c>
      <c r="O55" s="21">
        <v>2446607</v>
      </c>
      <c r="P55" s="55" t="s">
        <v>240</v>
      </c>
      <c r="Q55" s="57">
        <v>50309496</v>
      </c>
      <c r="R55" s="58">
        <v>42179</v>
      </c>
      <c r="S55" s="58">
        <v>42186</v>
      </c>
      <c r="T55" s="53">
        <v>180</v>
      </c>
      <c r="U55" s="58">
        <v>42368</v>
      </c>
      <c r="V55" s="71"/>
      <c r="W55" s="53"/>
      <c r="X55" s="57"/>
      <c r="Y55" s="58"/>
    </row>
    <row r="56" spans="1:25" s="13" customFormat="1" ht="63" x14ac:dyDescent="0.25">
      <c r="A56" s="53">
        <f t="shared" si="0"/>
        <v>50</v>
      </c>
      <c r="B56" s="67">
        <v>91</v>
      </c>
      <c r="C56" s="54" t="s">
        <v>9</v>
      </c>
      <c r="D56" s="55" t="s">
        <v>100</v>
      </c>
      <c r="E56" s="56">
        <v>57422984</v>
      </c>
      <c r="F56" s="15">
        <v>0</v>
      </c>
      <c r="G56" s="15" t="s">
        <v>114</v>
      </c>
      <c r="H56" s="42" t="s">
        <v>273</v>
      </c>
      <c r="I56" s="47" t="s">
        <v>272</v>
      </c>
      <c r="J56" s="18" t="s">
        <v>292</v>
      </c>
      <c r="K56" s="23">
        <v>2.5</v>
      </c>
      <c r="L56" s="55" t="s">
        <v>238</v>
      </c>
      <c r="M56" s="48" t="s">
        <v>280</v>
      </c>
      <c r="N56" s="24" t="s">
        <v>266</v>
      </c>
      <c r="O56" s="21">
        <v>2446607</v>
      </c>
      <c r="P56" s="55" t="s">
        <v>99</v>
      </c>
      <c r="Q56" s="57">
        <v>30000000</v>
      </c>
      <c r="R56" s="58">
        <v>42179</v>
      </c>
      <c r="S56" s="58">
        <v>42188</v>
      </c>
      <c r="T56" s="53">
        <v>180</v>
      </c>
      <c r="U56" s="58">
        <v>42368</v>
      </c>
      <c r="V56" s="71"/>
      <c r="W56" s="53"/>
      <c r="X56" s="57"/>
      <c r="Y56" s="58"/>
    </row>
    <row r="57" spans="1:25" s="50" customFormat="1" ht="12.75" x14ac:dyDescent="0.2">
      <c r="A57" s="50" t="s">
        <v>107</v>
      </c>
      <c r="J57" s="51"/>
      <c r="K57" s="51"/>
      <c r="V57" s="72"/>
    </row>
  </sheetData>
  <protectedRanges>
    <protectedRange password="D51F" sqref="E37" name="Rango1_1_1_1_3"/>
    <protectedRange password="D51F" sqref="F37" name="Rango1_1_1_1_3_2"/>
  </protectedRanges>
  <autoFilter ref="A6:Y57"/>
  <mergeCells count="3">
    <mergeCell ref="A1:C4"/>
    <mergeCell ref="D1:Y4"/>
    <mergeCell ref="A5:Y5"/>
  </mergeCells>
  <dataValidations count="2">
    <dataValidation type="date" allowBlank="1" showInputMessage="1" showErrorMessage="1" sqref="S34">
      <formula1>1</formula1>
      <formula2>402133</formula2>
    </dataValidation>
    <dataValidation type="textLength" allowBlank="1" showInputMessage="1" showErrorMessage="1" sqref="N27:N30 N8:N12">
      <formula1>0</formula1>
      <formula2>50</formula2>
    </dataValidation>
  </dataValidations>
  <hyperlinks>
    <hyperlink ref="N12" r:id="rId1"/>
    <hyperlink ref="N11" r:id="rId2"/>
    <hyperlink ref="N10" r:id="rId3"/>
    <hyperlink ref="N14" r:id="rId4"/>
    <hyperlink ref="N43" r:id="rId5"/>
  </hyperlinks>
  <pageMargins left="0.78740157480314965" right="0.39370078740157483" top="0.74803149606299213" bottom="0.74803149606299213" header="0.31496062992125984" footer="0.31496062992125984"/>
  <pageSetup scale="50" orientation="landscape" horizontalDpi="4294967293" r:id="rId6"/>
  <headerFooter>
    <oddFooter>&amp;C&amp;P</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90" zoomScaleNormal="90" workbookViewId="0">
      <pane ySplit="1" topLeftCell="A2" activePane="bottomLeft" state="frozen"/>
      <selection pane="bottomLeft" sqref="A1:C11"/>
    </sheetView>
  </sheetViews>
  <sheetFormatPr baseColWidth="10" defaultRowHeight="15" x14ac:dyDescent="0.25"/>
  <cols>
    <col min="1" max="1" width="19.5703125" customWidth="1"/>
    <col min="2" max="2" width="22" customWidth="1"/>
    <col min="3" max="3" width="23.42578125" customWidth="1"/>
    <col min="4" max="4" width="18" customWidth="1"/>
  </cols>
  <sheetData>
    <row r="1" spans="1:12" ht="30" customHeight="1" x14ac:dyDescent="0.25">
      <c r="A1" s="99" t="s">
        <v>26</v>
      </c>
      <c r="B1" s="100"/>
      <c r="C1" s="101"/>
      <c r="D1" s="1"/>
      <c r="E1" s="1"/>
      <c r="F1" s="1"/>
      <c r="G1" s="1"/>
      <c r="H1" s="1"/>
      <c r="I1" s="1"/>
      <c r="J1" s="1"/>
      <c r="K1" s="1"/>
      <c r="L1" s="1"/>
    </row>
    <row r="2" spans="1:12" ht="39.75" customHeight="1" x14ac:dyDescent="0.25">
      <c r="A2" s="96" t="s">
        <v>33</v>
      </c>
      <c r="B2" s="97"/>
      <c r="C2" s="98"/>
      <c r="D2" s="1"/>
      <c r="E2" s="1"/>
      <c r="F2" s="1"/>
      <c r="G2" s="1"/>
      <c r="H2" s="1"/>
      <c r="I2" s="1"/>
      <c r="J2" s="1"/>
      <c r="K2" s="1"/>
      <c r="L2" s="1"/>
    </row>
    <row r="3" spans="1:12" x14ac:dyDescent="0.25">
      <c r="A3" s="3"/>
      <c r="B3" s="4"/>
      <c r="C3" s="5"/>
      <c r="D3" s="1"/>
      <c r="E3" s="1"/>
      <c r="F3" s="1"/>
      <c r="G3" s="1"/>
      <c r="H3" s="1"/>
      <c r="I3" s="1"/>
      <c r="J3" s="1"/>
      <c r="K3" s="1"/>
      <c r="L3" s="1"/>
    </row>
    <row r="4" spans="1:12" ht="31.5" x14ac:dyDescent="0.25">
      <c r="A4" s="6" t="s">
        <v>102</v>
      </c>
      <c r="B4" s="6" t="s">
        <v>103</v>
      </c>
      <c r="C4" s="6" t="s">
        <v>101</v>
      </c>
    </row>
    <row r="5" spans="1:12" ht="15.75" x14ac:dyDescent="0.25">
      <c r="A5" s="7">
        <v>2012</v>
      </c>
      <c r="B5" s="7">
        <v>4</v>
      </c>
      <c r="C5" s="2">
        <v>111957333</v>
      </c>
    </row>
    <row r="6" spans="1:12" ht="15.75" x14ac:dyDescent="0.25">
      <c r="A6" s="7">
        <v>2013</v>
      </c>
      <c r="B6" s="7">
        <v>7</v>
      </c>
      <c r="C6" s="8">
        <v>76789333</v>
      </c>
    </row>
    <row r="7" spans="1:12" ht="15.75" x14ac:dyDescent="0.25">
      <c r="A7" s="7">
        <v>2014</v>
      </c>
      <c r="B7" s="7">
        <v>36</v>
      </c>
      <c r="C7" s="2">
        <v>896538000</v>
      </c>
    </row>
    <row r="8" spans="1:12" ht="30.75" x14ac:dyDescent="0.25">
      <c r="A8" s="9" t="s">
        <v>104</v>
      </c>
      <c r="B8" s="7">
        <v>49</v>
      </c>
      <c r="C8" s="8">
        <v>1568983936</v>
      </c>
    </row>
    <row r="9" spans="1:12" ht="15.75" x14ac:dyDescent="0.25">
      <c r="A9" s="10" t="s">
        <v>105</v>
      </c>
      <c r="B9" s="11">
        <f>SUM(B5:B8)</f>
        <v>96</v>
      </c>
      <c r="C9" s="12">
        <f>SUM(C5:C8)</f>
        <v>2654268602</v>
      </c>
    </row>
    <row r="10" spans="1:12" x14ac:dyDescent="0.25">
      <c r="A10" t="s">
        <v>106</v>
      </c>
    </row>
  </sheetData>
  <mergeCells count="2">
    <mergeCell ref="A2:C2"/>
    <mergeCell ref="A1:C1"/>
  </mergeCells>
  <pageMargins left="1.4960629921259843" right="0.70866141732283472" top="1.9291338582677167" bottom="0.74803149606299213" header="0.31496062992125984" footer="0.31496062992125984"/>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CONTRATOS PS 2012 A 2015</vt:lpstr>
      <vt:lpstr>CONSOLIDADO </vt:lpstr>
      <vt:lpstr>TERCERO</vt:lpstr>
      <vt:lpstr>'CONTRATOS PS 2012 A 2015'!Títulos_a_imprimir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CHACON MORENO</dc:creator>
  <cp:lastModifiedBy>MARIBEL CHACON MORENO</cp:lastModifiedBy>
  <cp:lastPrinted>2015-09-18T04:13:07Z</cp:lastPrinted>
  <dcterms:created xsi:type="dcterms:W3CDTF">2014-11-04T21:03:36Z</dcterms:created>
  <dcterms:modified xsi:type="dcterms:W3CDTF">2015-10-07T21:40:58Z</dcterms:modified>
</cp:coreProperties>
</file>